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910" windowHeight="8790" activeTab="0"/>
  </bookViews>
  <sheets>
    <sheet name="计算机拟录取" sheetId="1" r:id="rId1"/>
    <sheet name="设计学与工业设计工程拟录取" sheetId="2" r:id="rId2"/>
    <sheet name="计算机复试排队" sheetId="3" r:id="rId3"/>
    <sheet name="设计学与工业设计工程 复试排队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<sst xmlns="http://schemas.openxmlformats.org/spreadsheetml/2006/main" count="1419" uniqueCount="572">
  <si>
    <t>准考证号</t>
  </si>
  <si>
    <t>姓名</t>
  </si>
  <si>
    <t>专业名称</t>
  </si>
  <si>
    <t>外语成绩</t>
  </si>
  <si>
    <t>政治成绩</t>
  </si>
  <si>
    <t>业务1成绩</t>
  </si>
  <si>
    <t>业务2成绩</t>
  </si>
  <si>
    <t>总分</t>
  </si>
  <si>
    <t>上机成绩</t>
  </si>
  <si>
    <t>面试成绩</t>
  </si>
  <si>
    <t>复试成绩</t>
  </si>
  <si>
    <t>综合成绩</t>
  </si>
  <si>
    <t>志愿</t>
  </si>
  <si>
    <t>录取</t>
  </si>
  <si>
    <t>103355000908485</t>
  </si>
  <si>
    <t>孙汉林</t>
  </si>
  <si>
    <t>计算机科学与技术</t>
  </si>
  <si>
    <t>科硕1</t>
  </si>
  <si>
    <t>软件工程</t>
  </si>
  <si>
    <t>103355000900089</t>
  </si>
  <si>
    <t>柯扬斌</t>
  </si>
  <si>
    <t>103355000900210</t>
  </si>
  <si>
    <t>李晨</t>
  </si>
  <si>
    <t>103355000905540</t>
  </si>
  <si>
    <t>吴奕汗</t>
  </si>
  <si>
    <t>103355000900172</t>
  </si>
  <si>
    <t>赵振龙</t>
  </si>
  <si>
    <t>103355000911657</t>
  </si>
  <si>
    <t>梁宇智</t>
  </si>
  <si>
    <t>103355000912884</t>
  </si>
  <si>
    <t>欧阳震寰</t>
  </si>
  <si>
    <t>103355000900109</t>
  </si>
  <si>
    <t>楼皓</t>
  </si>
  <si>
    <t>103355000912924</t>
  </si>
  <si>
    <t>王恺怿</t>
  </si>
  <si>
    <t>103355000900167</t>
  </si>
  <si>
    <t>朱逸晨</t>
  </si>
  <si>
    <t>103355000907450</t>
  </si>
  <si>
    <t>黄雷</t>
  </si>
  <si>
    <t>103355000909049</t>
  </si>
  <si>
    <t>王巨峰</t>
  </si>
  <si>
    <t>103355000900168</t>
  </si>
  <si>
    <t>王力冰</t>
  </si>
  <si>
    <t>103355000900052</t>
  </si>
  <si>
    <t>周立水</t>
  </si>
  <si>
    <t>103355000908742</t>
  </si>
  <si>
    <t>刘欧</t>
  </si>
  <si>
    <t>103355000908245</t>
  </si>
  <si>
    <t>钱飞</t>
  </si>
  <si>
    <t>103355000912850</t>
  </si>
  <si>
    <t>熊春霖</t>
  </si>
  <si>
    <t>103355000906267</t>
  </si>
  <si>
    <t>顾盼</t>
  </si>
  <si>
    <t>103355000900248</t>
  </si>
  <si>
    <t>孙子博</t>
  </si>
  <si>
    <t>103355000912015</t>
  </si>
  <si>
    <t>丁卯</t>
  </si>
  <si>
    <t>103355000905545</t>
  </si>
  <si>
    <t>康鋆鹏</t>
  </si>
  <si>
    <t>103355000900101</t>
  </si>
  <si>
    <t>骆立康</t>
  </si>
  <si>
    <t>103355000907116</t>
  </si>
  <si>
    <t>陈明辉</t>
  </si>
  <si>
    <t>103355000909146</t>
  </si>
  <si>
    <t>付冬英</t>
  </si>
  <si>
    <t>不愿意</t>
  </si>
  <si>
    <t>103355000911291</t>
  </si>
  <si>
    <t>汤昭荣</t>
  </si>
  <si>
    <t>103355000912852</t>
  </si>
  <si>
    <t>方朴一</t>
  </si>
  <si>
    <t>103355000900011</t>
  </si>
  <si>
    <t>张丹</t>
  </si>
  <si>
    <t>103355000911488</t>
  </si>
  <si>
    <t>杨奇</t>
  </si>
  <si>
    <t>103355000909050</t>
  </si>
  <si>
    <t>关凯</t>
  </si>
  <si>
    <t>103355000911793</t>
  </si>
  <si>
    <t>楼麟</t>
  </si>
  <si>
    <t>103355000911617</t>
  </si>
  <si>
    <t>田唐昊</t>
  </si>
  <si>
    <t>103355000905956</t>
  </si>
  <si>
    <t>胡杨</t>
  </si>
  <si>
    <t>103355000911850</t>
  </si>
  <si>
    <t>何超超</t>
  </si>
  <si>
    <t>103355000900040</t>
  </si>
  <si>
    <t>蔡西文</t>
  </si>
  <si>
    <t>103355000900017</t>
  </si>
  <si>
    <t>师哲</t>
  </si>
  <si>
    <t>103355000908253</t>
  </si>
  <si>
    <t>尚进</t>
  </si>
  <si>
    <t>103355000900112</t>
  </si>
  <si>
    <t>潘黎丽</t>
  </si>
  <si>
    <t>103355000900230</t>
  </si>
  <si>
    <t>刘建宇</t>
  </si>
  <si>
    <t>103355000900069</t>
  </si>
  <si>
    <t>谷秀青</t>
  </si>
  <si>
    <t>103355000909647</t>
  </si>
  <si>
    <t>周正磊</t>
  </si>
  <si>
    <t>103355000906909</t>
  </si>
  <si>
    <t>包皓宇</t>
  </si>
  <si>
    <t>103355000905304</t>
  </si>
  <si>
    <t>赵子鑫</t>
  </si>
  <si>
    <t>103355000908520</t>
  </si>
  <si>
    <t>鲁伟林</t>
  </si>
  <si>
    <t>103355000909430</t>
  </si>
  <si>
    <t>张昱杰</t>
  </si>
  <si>
    <t>103355000912022</t>
  </si>
  <si>
    <t>谢潇</t>
  </si>
  <si>
    <t>103355000900116</t>
  </si>
  <si>
    <t>徐浩</t>
  </si>
  <si>
    <t>103355000912887</t>
  </si>
  <si>
    <t>陈民钦</t>
  </si>
  <si>
    <t>103355000900037</t>
  </si>
  <si>
    <t>张园林</t>
  </si>
  <si>
    <t>103355000906780</t>
  </si>
  <si>
    <t>王朝晖</t>
  </si>
  <si>
    <t>103355000912013</t>
  </si>
  <si>
    <t>李多加</t>
  </si>
  <si>
    <t>103355000906261</t>
  </si>
  <si>
    <t>郝鑫</t>
  </si>
  <si>
    <t>103355000912027</t>
  </si>
  <si>
    <t>麦冠华</t>
  </si>
  <si>
    <t>103355000911286</t>
  </si>
  <si>
    <t>凌敏</t>
  </si>
  <si>
    <t>103355000905130</t>
  </si>
  <si>
    <t>刘忞斋</t>
  </si>
  <si>
    <t>103355000900015</t>
  </si>
  <si>
    <t>李瑞</t>
  </si>
  <si>
    <t>103355000912406</t>
  </si>
  <si>
    <t>刘栋</t>
  </si>
  <si>
    <t>103355000904907</t>
  </si>
  <si>
    <t>陈欣</t>
  </si>
  <si>
    <t>103355000900035</t>
  </si>
  <si>
    <t>李秀</t>
  </si>
  <si>
    <t>103355000900135</t>
  </si>
  <si>
    <t>方廷宇</t>
  </si>
  <si>
    <t>103355000910940</t>
  </si>
  <si>
    <t>郭辉</t>
  </si>
  <si>
    <t>103355000911289</t>
  </si>
  <si>
    <t>李根</t>
  </si>
  <si>
    <t>103355000909424</t>
  </si>
  <si>
    <t>梁家琪</t>
  </si>
  <si>
    <t>103355000909976</t>
  </si>
  <si>
    <t>林雪</t>
  </si>
  <si>
    <t>103355000900240</t>
  </si>
  <si>
    <t>高鑫</t>
  </si>
  <si>
    <t>103355000908693</t>
  </si>
  <si>
    <t>李健</t>
  </si>
  <si>
    <t>103355000910691</t>
  </si>
  <si>
    <t>颜家峰</t>
  </si>
  <si>
    <t>103355000912029</t>
  </si>
  <si>
    <t>张梦丹</t>
  </si>
  <si>
    <t>103355000904853</t>
  </si>
  <si>
    <t>王丰</t>
  </si>
  <si>
    <t>103355000911096</t>
  </si>
  <si>
    <t>杨明远</t>
  </si>
  <si>
    <t>103355000911489</t>
  </si>
  <si>
    <t>周沛林</t>
  </si>
  <si>
    <t>103355000900222</t>
  </si>
  <si>
    <t>王成城</t>
  </si>
  <si>
    <t>103355000900175</t>
  </si>
  <si>
    <t>王聪聪</t>
  </si>
  <si>
    <t>103355000906593</t>
  </si>
  <si>
    <t>汪梦毕</t>
  </si>
  <si>
    <t>103355000904973</t>
  </si>
  <si>
    <t>刘伯露</t>
  </si>
  <si>
    <t>103355000905751</t>
  </si>
  <si>
    <t>何东昌</t>
  </si>
  <si>
    <t>103355000911834</t>
  </si>
  <si>
    <t>刘盾</t>
  </si>
  <si>
    <t>103355000908901</t>
  </si>
  <si>
    <t>郑剑华</t>
  </si>
  <si>
    <t>103355000900165</t>
  </si>
  <si>
    <t>邹王忠</t>
  </si>
  <si>
    <t>103355000909637</t>
  </si>
  <si>
    <t>罗壮</t>
  </si>
  <si>
    <t>103355000912570</t>
  </si>
  <si>
    <t>袁艺军</t>
  </si>
  <si>
    <t>103355000906249</t>
  </si>
  <si>
    <t>黄嘉伟</t>
  </si>
  <si>
    <t>103355000912849</t>
  </si>
  <si>
    <t>陈金光</t>
  </si>
  <si>
    <t>103355000900095</t>
  </si>
  <si>
    <t>高进</t>
  </si>
  <si>
    <t>103355000910781</t>
  </si>
  <si>
    <t>郑国杰</t>
  </si>
  <si>
    <t>103355000911487</t>
  </si>
  <si>
    <t>黄庆乐</t>
  </si>
  <si>
    <t>103355000906058</t>
  </si>
  <si>
    <t>吴奇轩</t>
  </si>
  <si>
    <t>103355000900247</t>
  </si>
  <si>
    <t>汪灿丰</t>
  </si>
  <si>
    <t>103355000913024</t>
  </si>
  <si>
    <t>何康乐</t>
  </si>
  <si>
    <t>103355000900146</t>
  </si>
  <si>
    <t>邹徐潇</t>
  </si>
  <si>
    <t>103355000900219</t>
  </si>
  <si>
    <t>邓丹</t>
  </si>
  <si>
    <t>103355000909640</t>
  </si>
  <si>
    <t>林晓晨</t>
  </si>
  <si>
    <t>103355000912026</t>
  </si>
  <si>
    <t>李家豪</t>
  </si>
  <si>
    <t>103355000912920</t>
  </si>
  <si>
    <t>高宏伟</t>
  </si>
  <si>
    <t>103355000908696</t>
  </si>
  <si>
    <t>梁志巍</t>
  </si>
  <si>
    <t>103355000912923</t>
  </si>
  <si>
    <t>孔梦阳</t>
  </si>
  <si>
    <t>103355000911090</t>
  </si>
  <si>
    <t>梅恋冰</t>
  </si>
  <si>
    <t>103355000911411</t>
  </si>
  <si>
    <t>陈思浓</t>
  </si>
  <si>
    <t>103355000907127</t>
  </si>
  <si>
    <t>范旭民</t>
  </si>
  <si>
    <t>103355000906262</t>
  </si>
  <si>
    <t>王小宁</t>
  </si>
  <si>
    <t>103355000908900</t>
  </si>
  <si>
    <t>陈汉群</t>
  </si>
  <si>
    <t>103355000909646</t>
  </si>
  <si>
    <t>李泽龙</t>
  </si>
  <si>
    <t>103355000912472</t>
  </si>
  <si>
    <t>黄祖微</t>
  </si>
  <si>
    <t>103355000900243</t>
  </si>
  <si>
    <t>刘乐意</t>
  </si>
  <si>
    <t>103355000904633</t>
  </si>
  <si>
    <t>陈扬羽</t>
  </si>
  <si>
    <t>103355000900138</t>
  </si>
  <si>
    <t>黄翊男</t>
  </si>
  <si>
    <t>103355000910584</t>
  </si>
  <si>
    <t>曾庆玺</t>
  </si>
  <si>
    <t>103355000900019</t>
  </si>
  <si>
    <t>陈弈宁</t>
  </si>
  <si>
    <t>103355000911482</t>
  </si>
  <si>
    <t>李敏</t>
  </si>
  <si>
    <t>103355000912888</t>
  </si>
  <si>
    <t>张晨曦</t>
  </si>
  <si>
    <t>103355000904748</t>
  </si>
  <si>
    <t>李宏伟</t>
  </si>
  <si>
    <t>103355000910164</t>
  </si>
  <si>
    <t>刘宝彬</t>
  </si>
  <si>
    <t>103355000911851</t>
  </si>
  <si>
    <t>罗士杰</t>
  </si>
  <si>
    <t>103355000909051</t>
  </si>
  <si>
    <t>周绍驰</t>
  </si>
  <si>
    <t>103355000912606</t>
  </si>
  <si>
    <t>唐浩洋</t>
  </si>
  <si>
    <t>103355000912628</t>
  </si>
  <si>
    <t>陈尚辉</t>
  </si>
  <si>
    <t>103355000900238</t>
  </si>
  <si>
    <t>万杉杉</t>
  </si>
  <si>
    <t>103355000906271</t>
  </si>
  <si>
    <t>朱斌</t>
  </si>
  <si>
    <t>103355000911098</t>
  </si>
  <si>
    <t>曹佳欣</t>
  </si>
  <si>
    <t>103355000912821</t>
  </si>
  <si>
    <t>宋岚清</t>
  </si>
  <si>
    <t>103355000911792</t>
  </si>
  <si>
    <t>陈杰</t>
  </si>
  <si>
    <t>103355000911288</t>
  </si>
  <si>
    <t>杨飞宇</t>
  </si>
  <si>
    <t>103355000905899</t>
  </si>
  <si>
    <t>朱金金</t>
  </si>
  <si>
    <t>103355000913228</t>
  </si>
  <si>
    <t>焦志强</t>
  </si>
  <si>
    <t>103355000910472</t>
  </si>
  <si>
    <t>郝晓培</t>
  </si>
  <si>
    <t>103355000909432</t>
  </si>
  <si>
    <t>余贤棋</t>
  </si>
  <si>
    <t>103355000905217</t>
  </si>
  <si>
    <t>张雄伟</t>
  </si>
  <si>
    <t>103355000912469</t>
  </si>
  <si>
    <t>阳涛</t>
  </si>
  <si>
    <t>103355000905539</t>
  </si>
  <si>
    <t>洪天龙</t>
  </si>
  <si>
    <t>103355000905201</t>
  </si>
  <si>
    <t>杨修一</t>
  </si>
  <si>
    <t>103355000911281</t>
  </si>
  <si>
    <t>徐滕强</t>
  </si>
  <si>
    <t>103355000906268</t>
  </si>
  <si>
    <t>刘智伟</t>
  </si>
  <si>
    <t>103355000900022</t>
  </si>
  <si>
    <t>石乐芸</t>
  </si>
  <si>
    <t>103355000911094</t>
  </si>
  <si>
    <t>徐坚</t>
  </si>
  <si>
    <t>103355000906266</t>
  </si>
  <si>
    <t>黄泽骏</t>
  </si>
  <si>
    <t>103355000906055</t>
  </si>
  <si>
    <t>郭玉芬</t>
  </si>
  <si>
    <t>103355000911479</t>
  </si>
  <si>
    <t>金双平</t>
  </si>
  <si>
    <t>103355000906048</t>
  </si>
  <si>
    <t>马云飞</t>
  </si>
  <si>
    <t>103355000911770</t>
  </si>
  <si>
    <t>方格格</t>
  </si>
  <si>
    <t>103355000911282</t>
  </si>
  <si>
    <t>雷强</t>
  </si>
  <si>
    <t>103355000908671</t>
  </si>
  <si>
    <t>梅欣</t>
  </si>
  <si>
    <t>103355000900187</t>
  </si>
  <si>
    <t>吴成</t>
  </si>
  <si>
    <t>103355000910057</t>
  </si>
  <si>
    <t>吕长建</t>
  </si>
  <si>
    <t>103355000908697</t>
  </si>
  <si>
    <t>梁会武</t>
  </si>
  <si>
    <t>103355000912407</t>
  </si>
  <si>
    <t>瞿原</t>
  </si>
  <si>
    <t>103355000911480</t>
  </si>
  <si>
    <t>雷运涛</t>
  </si>
  <si>
    <t>103355000904873</t>
  </si>
  <si>
    <t>刘峰</t>
  </si>
  <si>
    <t>103355000906264</t>
  </si>
  <si>
    <t>严文强</t>
  </si>
  <si>
    <t>103355000908262</t>
  </si>
  <si>
    <t>王家时</t>
  </si>
  <si>
    <t>未参加</t>
  </si>
  <si>
    <t>未提交</t>
  </si>
  <si>
    <t>103355000905866</t>
  </si>
  <si>
    <t>何技勇</t>
  </si>
  <si>
    <t>103355000905339</t>
  </si>
  <si>
    <t>王煦涛</t>
  </si>
  <si>
    <t>计算机技术</t>
  </si>
  <si>
    <t>103355000904751</t>
  </si>
  <si>
    <t>张晓彬</t>
  </si>
  <si>
    <t>103355000905690</t>
  </si>
  <si>
    <t>尤明伟</t>
  </si>
  <si>
    <t>103355000909155</t>
  </si>
  <si>
    <t>章俊雨</t>
  </si>
  <si>
    <t>103355000905438</t>
  </si>
  <si>
    <t>韩笑</t>
  </si>
  <si>
    <t>103355000911912</t>
  </si>
  <si>
    <t>张建伟</t>
  </si>
  <si>
    <t>103355000910167</t>
  </si>
  <si>
    <t>杨澄宇</t>
  </si>
  <si>
    <t>103355000900188</t>
  </si>
  <si>
    <t>王杰</t>
  </si>
  <si>
    <t>103355000906284</t>
  </si>
  <si>
    <t>陈斌</t>
  </si>
  <si>
    <t>103355000906732</t>
  </si>
  <si>
    <t>金榆林</t>
  </si>
  <si>
    <t>103355000905549</t>
  </si>
  <si>
    <t>许时昌</t>
  </si>
  <si>
    <t>103355000900057</t>
  </si>
  <si>
    <t>胡忠闯</t>
  </si>
  <si>
    <t>103355000908747</t>
  </si>
  <si>
    <t>胡虎</t>
  </si>
  <si>
    <t>103355000911494</t>
  </si>
  <si>
    <t>陈家伟</t>
  </si>
  <si>
    <t>103355000906255</t>
  </si>
  <si>
    <t>石凌霄</t>
  </si>
  <si>
    <t>103355000902899</t>
  </si>
  <si>
    <t>徐夏辉</t>
  </si>
  <si>
    <t>103355000902904</t>
  </si>
  <si>
    <t>蒋宜周</t>
  </si>
  <si>
    <t>103355000902901</t>
  </si>
  <si>
    <t>叶建崇</t>
  </si>
  <si>
    <t>103355000903000</t>
  </si>
  <si>
    <t>胡迪</t>
  </si>
  <si>
    <t>设计学</t>
  </si>
  <si>
    <t>103355000903008</t>
  </si>
  <si>
    <t>张曹炜</t>
  </si>
  <si>
    <t>103355000903021</t>
  </si>
  <si>
    <t>周怡</t>
  </si>
  <si>
    <t>103355000901126</t>
  </si>
  <si>
    <t>朱琦</t>
  </si>
  <si>
    <t>103355000903031</t>
  </si>
  <si>
    <t>唐雅琴</t>
  </si>
  <si>
    <t>103355000903016</t>
  </si>
  <si>
    <t>郭熠</t>
  </si>
  <si>
    <t>103355000903003</t>
  </si>
  <si>
    <t>李昱炜</t>
  </si>
  <si>
    <t>103355000913194</t>
  </si>
  <si>
    <t>郑大巍</t>
  </si>
  <si>
    <t>103355000903022</t>
  </si>
  <si>
    <t>赵启帆</t>
  </si>
  <si>
    <t>103355000901136</t>
  </si>
  <si>
    <t>何婷</t>
  </si>
  <si>
    <t>103355000902996</t>
  </si>
  <si>
    <t>王梓正</t>
  </si>
  <si>
    <t>103355000902625</t>
  </si>
  <si>
    <t>丁沛元</t>
  </si>
  <si>
    <t>工业设计工程</t>
  </si>
  <si>
    <t>不愿意</t>
  </si>
  <si>
    <t>放弃复试</t>
  </si>
  <si>
    <t>未参加</t>
  </si>
  <si>
    <t>设计学1</t>
  </si>
  <si>
    <t>设计学2</t>
  </si>
  <si>
    <t>设计学3</t>
  </si>
  <si>
    <t>设计学4</t>
  </si>
  <si>
    <t>设计学5</t>
  </si>
  <si>
    <t>设计学6</t>
  </si>
  <si>
    <t>工业设计工程（信产）1</t>
  </si>
  <si>
    <t>工业设计工程（科普）1</t>
  </si>
  <si>
    <t>工业设计工程（信产）2</t>
  </si>
  <si>
    <t>工业设计工程（信产）3</t>
  </si>
  <si>
    <t>工业设计工程（科普）2</t>
  </si>
  <si>
    <t>工业设计工程（科普）3</t>
  </si>
  <si>
    <t>工业设计工程（科普）4</t>
  </si>
  <si>
    <t>工业设计工程（科普）5</t>
  </si>
  <si>
    <t>工业设计工程（城院联培）</t>
  </si>
  <si>
    <t>科硕2</t>
  </si>
  <si>
    <t>科硕3</t>
  </si>
  <si>
    <t>科硕4</t>
  </si>
  <si>
    <t>科硕5</t>
  </si>
  <si>
    <t>科硕6</t>
  </si>
  <si>
    <t>科硕7</t>
  </si>
  <si>
    <t>科硕8</t>
  </si>
  <si>
    <t>科硕9</t>
  </si>
  <si>
    <t>科硕10</t>
  </si>
  <si>
    <t>科硕11</t>
  </si>
  <si>
    <t>科硕12</t>
  </si>
  <si>
    <t>科硕13</t>
  </si>
  <si>
    <t>科硕14</t>
  </si>
  <si>
    <t>科硕15</t>
  </si>
  <si>
    <t>科硕16</t>
  </si>
  <si>
    <t>科硕17</t>
  </si>
  <si>
    <t>科硕18</t>
  </si>
  <si>
    <t>科硕19</t>
  </si>
  <si>
    <t>科硕20</t>
  </si>
  <si>
    <t>科硕21</t>
  </si>
  <si>
    <t>科硕22</t>
  </si>
  <si>
    <t>科硕23</t>
  </si>
  <si>
    <t>科硕24</t>
  </si>
  <si>
    <t>科硕25</t>
  </si>
  <si>
    <t>科硕26</t>
  </si>
  <si>
    <t>科硕27</t>
  </si>
  <si>
    <t>科硕28</t>
  </si>
  <si>
    <t>科硕29</t>
  </si>
  <si>
    <t>科硕30</t>
  </si>
  <si>
    <t>科硕31</t>
  </si>
  <si>
    <t>科硕32</t>
  </si>
  <si>
    <t>科硕33</t>
  </si>
  <si>
    <t>科硕34</t>
  </si>
  <si>
    <t>科硕35</t>
  </si>
  <si>
    <t>科硕36</t>
  </si>
  <si>
    <t>科硕37</t>
  </si>
  <si>
    <t>科硕38</t>
  </si>
  <si>
    <t>科硕39</t>
  </si>
  <si>
    <t>科硕40</t>
  </si>
  <si>
    <t>科硕41</t>
  </si>
  <si>
    <t>科硕42</t>
  </si>
  <si>
    <t>科硕43</t>
  </si>
  <si>
    <t>科硕44</t>
  </si>
  <si>
    <t>科硕45</t>
  </si>
  <si>
    <t>科硕46</t>
  </si>
  <si>
    <t>科硕47</t>
  </si>
  <si>
    <t>科硕48</t>
  </si>
  <si>
    <t>科硕49</t>
  </si>
  <si>
    <t>科硕50</t>
  </si>
  <si>
    <t>科硕51</t>
  </si>
  <si>
    <t>科硕52</t>
  </si>
  <si>
    <t>科硕53</t>
  </si>
  <si>
    <t>科硕54</t>
  </si>
  <si>
    <t>科硕55</t>
  </si>
  <si>
    <t>科硕56</t>
  </si>
  <si>
    <t>科硕57</t>
  </si>
  <si>
    <t>科硕58</t>
  </si>
  <si>
    <t>科硕59</t>
  </si>
  <si>
    <t>科硕60</t>
  </si>
  <si>
    <r>
      <t>专硕1</t>
    </r>
    <r>
      <rPr>
        <sz val="10"/>
        <rFont val="宋体"/>
        <family val="0"/>
      </rPr>
      <t>4</t>
    </r>
  </si>
  <si>
    <r>
      <t>专硕15</t>
    </r>
  </si>
  <si>
    <r>
      <t>专硕16</t>
    </r>
  </si>
  <si>
    <r>
      <t>专硕17</t>
    </r>
  </si>
  <si>
    <r>
      <t>专硕18</t>
    </r>
  </si>
  <si>
    <r>
      <t>专硕19</t>
    </r>
  </si>
  <si>
    <r>
      <t>专硕20</t>
    </r>
  </si>
  <si>
    <r>
      <t>专硕21</t>
    </r>
  </si>
  <si>
    <r>
      <t>专硕22</t>
    </r>
  </si>
  <si>
    <r>
      <t>专硕23</t>
    </r>
  </si>
  <si>
    <r>
      <t>专硕24</t>
    </r>
  </si>
  <si>
    <r>
      <t>专硕25</t>
    </r>
  </si>
  <si>
    <r>
      <t>专硕26</t>
    </r>
  </si>
  <si>
    <r>
      <t>专硕27</t>
    </r>
  </si>
  <si>
    <r>
      <t>专硕28</t>
    </r>
  </si>
  <si>
    <r>
      <t>专硕29</t>
    </r>
  </si>
  <si>
    <r>
      <t>专硕30</t>
    </r>
  </si>
  <si>
    <r>
      <t>专硕31</t>
    </r>
  </si>
  <si>
    <r>
      <t>专硕32</t>
    </r>
  </si>
  <si>
    <r>
      <t>专硕33</t>
    </r>
  </si>
  <si>
    <r>
      <t>专硕34</t>
    </r>
  </si>
  <si>
    <r>
      <t>专硕35</t>
    </r>
  </si>
  <si>
    <r>
      <t>专硕36</t>
    </r>
  </si>
  <si>
    <r>
      <t>专硕37</t>
    </r>
  </si>
  <si>
    <r>
      <t>专硕38</t>
    </r>
  </si>
  <si>
    <r>
      <t>专硕39</t>
    </r>
  </si>
  <si>
    <r>
      <t>专硕40</t>
    </r>
  </si>
  <si>
    <r>
      <t>专硕41</t>
    </r>
  </si>
  <si>
    <r>
      <t>专硕42</t>
    </r>
  </si>
  <si>
    <r>
      <t>专硕43</t>
    </r>
  </si>
  <si>
    <r>
      <t>专硕44</t>
    </r>
  </si>
  <si>
    <r>
      <t>专硕45</t>
    </r>
  </si>
  <si>
    <t>工设调剂1</t>
  </si>
  <si>
    <r>
      <t>城院</t>
    </r>
    <r>
      <rPr>
        <sz val="10"/>
        <rFont val="Arial"/>
        <family val="2"/>
      </rPr>
      <t>1</t>
    </r>
  </si>
  <si>
    <r>
      <t>城院</t>
    </r>
    <r>
      <rPr>
        <sz val="10"/>
        <rFont val="Arial"/>
        <family val="2"/>
      </rPr>
      <t>2</t>
    </r>
  </si>
  <si>
    <t>城院3</t>
  </si>
  <si>
    <t>城院4</t>
  </si>
  <si>
    <t>城院5</t>
  </si>
  <si>
    <r>
      <rPr>
        <sz val="10"/>
        <rFont val="宋体"/>
        <family val="0"/>
      </rPr>
      <t>宁波理工</t>
    </r>
    <r>
      <rPr>
        <sz val="11"/>
        <color theme="1"/>
        <rFont val="Calibri"/>
        <family val="0"/>
      </rPr>
      <t>1</t>
    </r>
  </si>
  <si>
    <t>工设调剂2</t>
  </si>
  <si>
    <r>
      <rPr>
        <sz val="10"/>
        <rFont val="宋体"/>
        <family val="0"/>
      </rPr>
      <t>城院</t>
    </r>
    <r>
      <rPr>
        <sz val="11"/>
        <color theme="1"/>
        <rFont val="Calibri"/>
        <family val="0"/>
      </rPr>
      <t>6</t>
    </r>
  </si>
  <si>
    <t>工设调剂3</t>
  </si>
  <si>
    <t>工设调剂4</t>
  </si>
  <si>
    <t>工设调剂5</t>
  </si>
  <si>
    <t>工设调剂6</t>
  </si>
  <si>
    <t>工设调剂7</t>
  </si>
  <si>
    <t>工设调剂8</t>
  </si>
  <si>
    <t>工设调剂9</t>
  </si>
  <si>
    <t>工设调剂10</t>
  </si>
  <si>
    <t>工设调剂11</t>
  </si>
  <si>
    <t>工设调剂12</t>
  </si>
  <si>
    <t>专硕1</t>
  </si>
  <si>
    <t>专硕2</t>
  </si>
  <si>
    <t>专硕3</t>
  </si>
  <si>
    <t>专硕4</t>
  </si>
  <si>
    <t>专硕5</t>
  </si>
  <si>
    <t>专硕6</t>
  </si>
  <si>
    <t>专硕7</t>
  </si>
  <si>
    <t>专硕8</t>
  </si>
  <si>
    <t>专硕9</t>
  </si>
  <si>
    <t>专硕10</t>
  </si>
  <si>
    <t>专硕11</t>
  </si>
  <si>
    <t>专硕12</t>
  </si>
  <si>
    <t>专硕13</t>
  </si>
  <si>
    <t>少民1</t>
  </si>
  <si>
    <r>
      <rPr>
        <sz val="10"/>
        <rFont val="宋体"/>
        <family val="0"/>
      </rPr>
      <t>强军</t>
    </r>
    <r>
      <rPr>
        <sz val="11"/>
        <color theme="1"/>
        <rFont val="Calibri"/>
        <family val="0"/>
      </rPr>
      <t>1</t>
    </r>
  </si>
  <si>
    <r>
      <rPr>
        <sz val="10"/>
        <rFont val="宋体"/>
        <family val="0"/>
      </rPr>
      <t>强军</t>
    </r>
    <r>
      <rPr>
        <sz val="11"/>
        <color theme="1"/>
        <rFont val="Calibri"/>
        <family val="0"/>
      </rPr>
      <t>2</t>
    </r>
  </si>
  <si>
    <t>报考专业名称</t>
  </si>
  <si>
    <t>录取专业及说明</t>
  </si>
  <si>
    <t>计算机科学与技术</t>
  </si>
  <si>
    <t>报考专业</t>
  </si>
  <si>
    <t>录取专业</t>
  </si>
  <si>
    <r>
      <t>调剂专硕1</t>
    </r>
    <r>
      <rPr>
        <sz val="10"/>
        <rFont val="宋体"/>
        <family val="0"/>
      </rPr>
      <t>4</t>
    </r>
  </si>
  <si>
    <r>
      <t>调剂专硕15</t>
    </r>
  </si>
  <si>
    <r>
      <t>调剂专硕16</t>
    </r>
  </si>
  <si>
    <r>
      <t>调剂专硕17</t>
    </r>
  </si>
  <si>
    <r>
      <t>调剂专硕18</t>
    </r>
  </si>
  <si>
    <r>
      <t>调剂专硕19</t>
    </r>
  </si>
  <si>
    <r>
      <t>调剂专硕20</t>
    </r>
  </si>
  <si>
    <r>
      <t>调剂专硕21</t>
    </r>
  </si>
  <si>
    <r>
      <t>调剂专硕22</t>
    </r>
  </si>
  <si>
    <r>
      <t>调剂专硕23</t>
    </r>
  </si>
  <si>
    <r>
      <t>调剂专硕24</t>
    </r>
  </si>
  <si>
    <r>
      <t>调剂专硕25</t>
    </r>
  </si>
  <si>
    <r>
      <t>调剂专硕26</t>
    </r>
  </si>
  <si>
    <r>
      <t>调剂专硕27</t>
    </r>
  </si>
  <si>
    <r>
      <t>调剂专硕28</t>
    </r>
  </si>
  <si>
    <r>
      <t>调剂专硕29</t>
    </r>
  </si>
  <si>
    <r>
      <t>调剂专硕30</t>
    </r>
  </si>
  <si>
    <r>
      <t>调剂专硕31</t>
    </r>
  </si>
  <si>
    <r>
      <t>调剂专硕32</t>
    </r>
  </si>
  <si>
    <r>
      <t>调剂专硕33</t>
    </r>
  </si>
  <si>
    <r>
      <t>调剂专硕34</t>
    </r>
  </si>
  <si>
    <r>
      <t>调剂专硕35</t>
    </r>
  </si>
  <si>
    <r>
      <t>调剂专硕36</t>
    </r>
  </si>
  <si>
    <r>
      <t>调剂专硕37</t>
    </r>
  </si>
  <si>
    <r>
      <t>调剂专硕38</t>
    </r>
  </si>
  <si>
    <r>
      <t>调剂专硕39</t>
    </r>
  </si>
  <si>
    <r>
      <t>调剂专硕40</t>
    </r>
  </si>
  <si>
    <r>
      <t>调剂专硕41</t>
    </r>
  </si>
  <si>
    <r>
      <t>调剂专硕42</t>
    </r>
  </si>
  <si>
    <r>
      <t>调剂专硕43</t>
    </r>
  </si>
  <si>
    <r>
      <t>调剂专硕44</t>
    </r>
  </si>
  <si>
    <r>
      <t>调剂专硕45</t>
    </r>
  </si>
  <si>
    <t>上机违规</t>
  </si>
  <si>
    <t>调剂-工业设计工程（信产）1</t>
  </si>
  <si>
    <t>调剂-工业设计工程（信产）2</t>
  </si>
  <si>
    <t>调剂-工业设计工程（信产）3</t>
  </si>
  <si>
    <t>调剂-工业设计工程（科普）1</t>
  </si>
  <si>
    <t>调剂-工业设计工程（科普）2</t>
  </si>
  <si>
    <t>调剂-工业设计工程（科普）3</t>
  </si>
  <si>
    <t>调剂-工业设计工程（科普）4</t>
  </si>
  <si>
    <t>调剂-工业设计工程（科普）5</t>
  </si>
  <si>
    <t>调剂-工业设计工程（城院联培）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</si>
</sst>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54;&#35797;&#20998;&#32452;&#21517;&#21333;_20150321(&#21547;&#19978;&#26426;&#25104;&#32489;&#12289;&#38754;&#35797;&#25104;&#324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机分组面试"/>
      <sheetName val="计算机分组面试 -最终版"/>
    </sheetNames>
    <sheetDataSet>
      <sheetData sheetId="1">
        <row r="1">
          <cell r="C1" t="str">
            <v>姓名</v>
          </cell>
          <cell r="D1" t="str">
            <v>总分</v>
          </cell>
          <cell r="E1" t="str">
            <v>上机</v>
          </cell>
          <cell r="F1" t="str">
            <v>面试</v>
          </cell>
          <cell r="G1" t="str">
            <v>本科学校</v>
          </cell>
          <cell r="H1" t="str">
            <v>专业</v>
          </cell>
          <cell r="M1" t="str">
            <v>面试成绩</v>
          </cell>
        </row>
        <row r="2">
          <cell r="C2" t="str">
            <v>李晨</v>
          </cell>
          <cell r="D2">
            <v>426</v>
          </cell>
          <cell r="E2">
            <v>99</v>
          </cell>
          <cell r="F2">
            <v>83</v>
          </cell>
          <cell r="G2" t="str">
            <v>浙江大学</v>
          </cell>
          <cell r="H2" t="str">
            <v>材料科学与工程</v>
          </cell>
          <cell r="I2">
            <v>83</v>
          </cell>
          <cell r="K2">
            <v>81.22</v>
          </cell>
          <cell r="M2">
            <v>81.22</v>
          </cell>
        </row>
        <row r="3">
          <cell r="C3" t="str">
            <v>楼皓</v>
          </cell>
          <cell r="D3">
            <v>400</v>
          </cell>
          <cell r="E3">
            <v>100</v>
          </cell>
          <cell r="F3">
            <v>81.8</v>
          </cell>
          <cell r="G3" t="str">
            <v>浙江大学</v>
          </cell>
          <cell r="H3" t="str">
            <v>计算机科学与技术</v>
          </cell>
          <cell r="I3">
            <v>81.8</v>
          </cell>
          <cell r="K3">
            <v>80.02</v>
          </cell>
          <cell r="M3">
            <v>80.02</v>
          </cell>
        </row>
        <row r="4">
          <cell r="C4" t="str">
            <v>刘欧</v>
          </cell>
          <cell r="D4">
            <v>397</v>
          </cell>
          <cell r="E4">
            <v>83</v>
          </cell>
          <cell r="F4">
            <v>81.8</v>
          </cell>
          <cell r="G4" t="str">
            <v>合肥工业大学</v>
          </cell>
          <cell r="H4" t="str">
            <v>物联网工程</v>
          </cell>
          <cell r="I4">
            <v>81.8</v>
          </cell>
          <cell r="K4">
            <v>80.02</v>
          </cell>
          <cell r="M4">
            <v>80.02</v>
          </cell>
        </row>
        <row r="5">
          <cell r="C5" t="str">
            <v>高宏伟</v>
          </cell>
          <cell r="D5">
            <v>389</v>
          </cell>
          <cell r="E5">
            <v>16</v>
          </cell>
          <cell r="F5">
            <v>78.4</v>
          </cell>
          <cell r="G5" t="str">
            <v>西安电子科技大学</v>
          </cell>
          <cell r="H5" t="str">
            <v>网络工程</v>
          </cell>
          <cell r="I5">
            <v>78.4</v>
          </cell>
          <cell r="K5">
            <v>76.62</v>
          </cell>
          <cell r="M5">
            <v>76.62</v>
          </cell>
        </row>
        <row r="6">
          <cell r="C6" t="str">
            <v>杨奇</v>
          </cell>
          <cell r="D6">
            <v>388</v>
          </cell>
          <cell r="E6">
            <v>70</v>
          </cell>
          <cell r="F6">
            <v>82.2</v>
          </cell>
          <cell r="G6" t="str">
            <v>武汉理工大学</v>
          </cell>
          <cell r="H6" t="str">
            <v>计算机科学与技术</v>
          </cell>
          <cell r="I6">
            <v>82.2</v>
          </cell>
          <cell r="K6">
            <v>80.42</v>
          </cell>
          <cell r="M6">
            <v>80.42</v>
          </cell>
        </row>
        <row r="7">
          <cell r="C7" t="str">
            <v>钱飞</v>
          </cell>
          <cell r="D7">
            <v>381</v>
          </cell>
          <cell r="E7">
            <v>89</v>
          </cell>
          <cell r="F7">
            <v>86.6</v>
          </cell>
          <cell r="G7" t="str">
            <v>武汉理工大学</v>
          </cell>
          <cell r="H7" t="str">
            <v>软件工程</v>
          </cell>
          <cell r="I7">
            <v>86.6</v>
          </cell>
          <cell r="K7">
            <v>84.82</v>
          </cell>
          <cell r="M7">
            <v>84.82</v>
          </cell>
        </row>
        <row r="8">
          <cell r="C8" t="str">
            <v>郑国杰</v>
          </cell>
          <cell r="D8">
            <v>380</v>
          </cell>
          <cell r="E8">
            <v>44</v>
          </cell>
          <cell r="F8">
            <v>74.6</v>
          </cell>
          <cell r="G8" t="str">
            <v>华北水利水电大学</v>
          </cell>
          <cell r="H8" t="str">
            <v>信息与计算科学专业</v>
          </cell>
          <cell r="I8">
            <v>74.6</v>
          </cell>
          <cell r="K8">
            <v>72.82</v>
          </cell>
          <cell r="M8">
            <v>72.82</v>
          </cell>
        </row>
        <row r="9">
          <cell r="C9" t="str">
            <v>康鋆鹏</v>
          </cell>
          <cell r="D9">
            <v>376</v>
          </cell>
          <cell r="E9">
            <v>79</v>
          </cell>
          <cell r="F9">
            <v>89.2</v>
          </cell>
          <cell r="G9" t="str">
            <v>大连理工大学</v>
          </cell>
          <cell r="H9" t="str">
            <v>信息与计算科学</v>
          </cell>
          <cell r="I9">
            <v>89.2</v>
          </cell>
          <cell r="K9">
            <v>87.42</v>
          </cell>
          <cell r="M9">
            <v>87.42</v>
          </cell>
        </row>
        <row r="10">
          <cell r="C10" t="str">
            <v>郝鑫</v>
          </cell>
          <cell r="D10">
            <v>376</v>
          </cell>
          <cell r="E10">
            <v>47</v>
          </cell>
          <cell r="F10">
            <v>89.2</v>
          </cell>
          <cell r="G10" t="str">
            <v>南京大学</v>
          </cell>
          <cell r="H10" t="str">
            <v>软件工程</v>
          </cell>
          <cell r="I10">
            <v>89.2</v>
          </cell>
          <cell r="K10">
            <v>87.42</v>
          </cell>
          <cell r="M10">
            <v>87.42</v>
          </cell>
        </row>
        <row r="11">
          <cell r="C11" t="str">
            <v>罗壮</v>
          </cell>
          <cell r="D11">
            <v>371</v>
          </cell>
          <cell r="E11">
            <v>58</v>
          </cell>
          <cell r="F11">
            <v>74.8</v>
          </cell>
          <cell r="G11" t="str">
            <v>青岛理工大学</v>
          </cell>
          <cell r="H11" t="str">
            <v>软件工程</v>
          </cell>
          <cell r="I11">
            <v>74.8</v>
          </cell>
          <cell r="K11">
            <v>73.02</v>
          </cell>
          <cell r="M11">
            <v>73.02</v>
          </cell>
        </row>
        <row r="12">
          <cell r="C12" t="str">
            <v>王成城</v>
          </cell>
          <cell r="D12">
            <v>370</v>
          </cell>
          <cell r="E12">
            <v>56</v>
          </cell>
          <cell r="F12">
            <v>78.2</v>
          </cell>
          <cell r="G12" t="str">
            <v>哈尔滨工程大学</v>
          </cell>
          <cell r="H12" t="str">
            <v>信息与计算科学</v>
          </cell>
          <cell r="I12">
            <v>78.2</v>
          </cell>
          <cell r="K12">
            <v>76.42</v>
          </cell>
          <cell r="M12">
            <v>76.42</v>
          </cell>
        </row>
        <row r="13">
          <cell r="C13" t="str">
            <v>杨明远</v>
          </cell>
          <cell r="D13">
            <v>366</v>
          </cell>
          <cell r="E13">
            <v>66</v>
          </cell>
          <cell r="F13">
            <v>78.6</v>
          </cell>
          <cell r="G13" t="str">
            <v>武汉理工大学</v>
          </cell>
          <cell r="H13" t="str">
            <v>信息与计算科学</v>
          </cell>
          <cell r="I13">
            <v>78.6</v>
          </cell>
          <cell r="K13">
            <v>76.82</v>
          </cell>
          <cell r="M13">
            <v>76.82</v>
          </cell>
        </row>
        <row r="14">
          <cell r="C14" t="str">
            <v>袁艺军</v>
          </cell>
          <cell r="D14">
            <v>366</v>
          </cell>
          <cell r="E14">
            <v>51</v>
          </cell>
          <cell r="F14">
            <v>79.6</v>
          </cell>
          <cell r="G14" t="str">
            <v>西南石油大学</v>
          </cell>
          <cell r="H14" t="str">
            <v>计算机科学与技术</v>
          </cell>
          <cell r="I14">
            <v>79.6</v>
          </cell>
          <cell r="K14">
            <v>77.82</v>
          </cell>
          <cell r="M14">
            <v>77.82</v>
          </cell>
        </row>
        <row r="15">
          <cell r="C15" t="str">
            <v>何东昌</v>
          </cell>
          <cell r="D15">
            <v>363</v>
          </cell>
          <cell r="E15">
            <v>54</v>
          </cell>
          <cell r="F15">
            <v>82</v>
          </cell>
          <cell r="G15" t="str">
            <v>吉林大学</v>
          </cell>
          <cell r="H15" t="str">
            <v>地理信息系统</v>
          </cell>
          <cell r="I15">
            <v>82</v>
          </cell>
          <cell r="K15">
            <v>80.22</v>
          </cell>
          <cell r="M15">
            <v>80.22</v>
          </cell>
        </row>
        <row r="16">
          <cell r="C16" t="str">
            <v>陈弈宁</v>
          </cell>
          <cell r="D16">
            <v>362</v>
          </cell>
          <cell r="E16">
            <v>33</v>
          </cell>
          <cell r="F16">
            <v>81</v>
          </cell>
          <cell r="G16" t="str">
            <v>四川大学</v>
          </cell>
          <cell r="H16" t="str">
            <v>计算机科学与技术</v>
          </cell>
          <cell r="I16">
            <v>81</v>
          </cell>
          <cell r="K16">
            <v>79.22</v>
          </cell>
          <cell r="M16">
            <v>79.22</v>
          </cell>
        </row>
        <row r="17">
          <cell r="C17" t="str">
            <v>罗士杰</v>
          </cell>
          <cell r="D17">
            <v>358</v>
          </cell>
          <cell r="E17">
            <v>42</v>
          </cell>
          <cell r="F17">
            <v>75.4</v>
          </cell>
          <cell r="G17" t="str">
            <v>天津科技大学</v>
          </cell>
          <cell r="H17" t="str">
            <v>计算机科学与技术</v>
          </cell>
          <cell r="I17">
            <v>75.4</v>
          </cell>
          <cell r="K17">
            <v>73.62</v>
          </cell>
          <cell r="M17">
            <v>73.62</v>
          </cell>
        </row>
        <row r="18">
          <cell r="C18" t="str">
            <v>张丹</v>
          </cell>
          <cell r="D18">
            <v>357</v>
          </cell>
          <cell r="E18">
            <v>98</v>
          </cell>
          <cell r="F18">
            <v>88.2</v>
          </cell>
          <cell r="G18" t="str">
            <v>华东师范大学</v>
          </cell>
          <cell r="H18" t="str">
            <v>计算机科学与技术</v>
          </cell>
          <cell r="I18">
            <v>88.2</v>
          </cell>
          <cell r="K18">
            <v>86.42</v>
          </cell>
          <cell r="M18">
            <v>86.42</v>
          </cell>
        </row>
        <row r="19">
          <cell r="C19" t="str">
            <v>李瑞</v>
          </cell>
          <cell r="D19">
            <v>355</v>
          </cell>
          <cell r="E19">
            <v>88</v>
          </cell>
          <cell r="F19">
            <v>81.2</v>
          </cell>
          <cell r="G19" t="str">
            <v>长春大学</v>
          </cell>
          <cell r="H19" t="str">
            <v>软件工程</v>
          </cell>
          <cell r="I19">
            <v>81.2</v>
          </cell>
          <cell r="K19">
            <v>79.42</v>
          </cell>
          <cell r="M19">
            <v>79.42</v>
          </cell>
        </row>
        <row r="20">
          <cell r="C20" t="str">
            <v>师哲</v>
          </cell>
          <cell r="D20">
            <v>354</v>
          </cell>
          <cell r="E20">
            <v>100</v>
          </cell>
          <cell r="F20">
            <v>84</v>
          </cell>
          <cell r="G20" t="str">
            <v>杭州电子科技大学</v>
          </cell>
          <cell r="H20" t="str">
            <v>计算机科学与技术</v>
          </cell>
          <cell r="I20">
            <v>84</v>
          </cell>
          <cell r="K20">
            <v>82.22</v>
          </cell>
          <cell r="M20">
            <v>82.22</v>
          </cell>
        </row>
        <row r="21">
          <cell r="C21" t="str">
            <v>黄祖微</v>
          </cell>
          <cell r="D21">
            <v>351</v>
          </cell>
          <cell r="E21">
            <v>60</v>
          </cell>
          <cell r="F21">
            <v>76.8</v>
          </cell>
          <cell r="G21" t="str">
            <v>成都理工大学</v>
          </cell>
          <cell r="H21" t="str">
            <v>电子信息科学与技术</v>
          </cell>
          <cell r="I21">
            <v>76.8</v>
          </cell>
          <cell r="K21">
            <v>75.02</v>
          </cell>
          <cell r="M21">
            <v>75.02</v>
          </cell>
        </row>
        <row r="22">
          <cell r="C22" t="str">
            <v>何康乐</v>
          </cell>
          <cell r="D22">
            <v>351</v>
          </cell>
          <cell r="E22">
            <v>66</v>
          </cell>
          <cell r="F22">
            <v>79.2</v>
          </cell>
          <cell r="G22" t="str">
            <v>西北大学</v>
          </cell>
          <cell r="H22" t="str">
            <v>计算机科学与技术</v>
          </cell>
          <cell r="I22">
            <v>79.2</v>
          </cell>
          <cell r="K22">
            <v>77.42</v>
          </cell>
          <cell r="M22">
            <v>77.42</v>
          </cell>
        </row>
        <row r="23">
          <cell r="C23" t="str">
            <v>李秀</v>
          </cell>
          <cell r="D23">
            <v>348</v>
          </cell>
          <cell r="E23">
            <v>88</v>
          </cell>
          <cell r="F23">
            <v>83.2</v>
          </cell>
          <cell r="G23" t="str">
            <v>哈尔滨工业大学</v>
          </cell>
          <cell r="H23" t="str">
            <v>软件工程</v>
          </cell>
          <cell r="I23">
            <v>83.2</v>
          </cell>
          <cell r="K23">
            <v>81.42</v>
          </cell>
          <cell r="M23">
            <v>81.42</v>
          </cell>
        </row>
        <row r="24">
          <cell r="C24" t="str">
            <v>王丰</v>
          </cell>
          <cell r="D24">
            <v>348</v>
          </cell>
          <cell r="E24">
            <v>75</v>
          </cell>
          <cell r="F24">
            <v>84.4</v>
          </cell>
          <cell r="G24" t="str">
            <v>南开大学</v>
          </cell>
          <cell r="H24" t="str">
            <v>化学</v>
          </cell>
          <cell r="I24">
            <v>84.4</v>
          </cell>
          <cell r="K24">
            <v>82.62</v>
          </cell>
          <cell r="M24">
            <v>82.62</v>
          </cell>
        </row>
        <row r="25">
          <cell r="C25" t="str">
            <v>林晓晨</v>
          </cell>
          <cell r="D25">
            <v>343</v>
          </cell>
          <cell r="E25">
            <v>70</v>
          </cell>
          <cell r="F25">
            <v>81.2</v>
          </cell>
          <cell r="G25" t="str">
            <v>浙江大学</v>
          </cell>
          <cell r="H25" t="str">
            <v>软件工程</v>
          </cell>
          <cell r="I25">
            <v>81.2</v>
          </cell>
          <cell r="K25">
            <v>79.42</v>
          </cell>
          <cell r="M25">
            <v>79.42</v>
          </cell>
        </row>
        <row r="26">
          <cell r="C26" t="str">
            <v>黄庆乐</v>
          </cell>
          <cell r="D26">
            <v>343</v>
          </cell>
          <cell r="E26">
            <v>70</v>
          </cell>
          <cell r="F26">
            <v>82.8</v>
          </cell>
          <cell r="G26" t="str">
            <v>武汉大学</v>
          </cell>
          <cell r="H26" t="str">
            <v>计算机科学与技术</v>
          </cell>
          <cell r="I26">
            <v>82.8</v>
          </cell>
          <cell r="K26">
            <v>81.02</v>
          </cell>
          <cell r="M26">
            <v>81.02</v>
          </cell>
        </row>
        <row r="27">
          <cell r="C27" t="str">
            <v>方格格</v>
          </cell>
          <cell r="D27">
            <v>339</v>
          </cell>
          <cell r="E27">
            <v>15</v>
          </cell>
          <cell r="F27">
            <v>76.8</v>
          </cell>
          <cell r="G27" t="str">
            <v>湖南科技大学</v>
          </cell>
          <cell r="H27" t="str">
            <v>网络工程</v>
          </cell>
          <cell r="I27">
            <v>76.8</v>
          </cell>
          <cell r="K27">
            <v>75.02</v>
          </cell>
          <cell r="M27">
            <v>75.02</v>
          </cell>
        </row>
        <row r="28">
          <cell r="C28" t="str">
            <v>阳涛</v>
          </cell>
          <cell r="D28">
            <v>339</v>
          </cell>
          <cell r="E28">
            <v>45</v>
          </cell>
          <cell r="F28">
            <v>71.8</v>
          </cell>
          <cell r="G28" t="str">
            <v>四川大学</v>
          </cell>
          <cell r="H28" t="str">
            <v>计算机科学与技术</v>
          </cell>
          <cell r="I28">
            <v>71.8</v>
          </cell>
          <cell r="K28">
            <v>70.02</v>
          </cell>
          <cell r="M28">
            <v>70.02</v>
          </cell>
        </row>
        <row r="29">
          <cell r="C29" t="str">
            <v>宋岚清</v>
          </cell>
          <cell r="D29">
            <v>337</v>
          </cell>
          <cell r="E29">
            <v>35</v>
          </cell>
          <cell r="F29">
            <v>81.6</v>
          </cell>
          <cell r="G29" t="str">
            <v>西安电子科技大学</v>
          </cell>
          <cell r="H29" t="str">
            <v>网络工程</v>
          </cell>
          <cell r="I29">
            <v>81.6</v>
          </cell>
          <cell r="K29">
            <v>79.82</v>
          </cell>
          <cell r="M29">
            <v>79.82</v>
          </cell>
        </row>
        <row r="30">
          <cell r="C30" t="str">
            <v>张晨曦</v>
          </cell>
          <cell r="D30">
            <v>337</v>
          </cell>
          <cell r="E30">
            <v>51</v>
          </cell>
          <cell r="F30">
            <v>85.8</v>
          </cell>
          <cell r="G30" t="str">
            <v>西北工业大学</v>
          </cell>
          <cell r="H30" t="str">
            <v>计算机科学与技术</v>
          </cell>
          <cell r="I30">
            <v>85.8</v>
          </cell>
          <cell r="K30">
            <v>84.02</v>
          </cell>
          <cell r="M30">
            <v>84.02</v>
          </cell>
        </row>
        <row r="31">
          <cell r="C31" t="str">
            <v>王煦涛</v>
          </cell>
          <cell r="D31">
            <v>391</v>
          </cell>
          <cell r="E31">
            <v>82</v>
          </cell>
          <cell r="F31">
            <v>85.8</v>
          </cell>
          <cell r="G31" t="str">
            <v>华北电力大学(保定)</v>
          </cell>
          <cell r="H31" t="str">
            <v>信息与计算科学</v>
          </cell>
          <cell r="I31">
            <v>85.8</v>
          </cell>
          <cell r="K31">
            <v>84.02</v>
          </cell>
          <cell r="M31">
            <v>84.02</v>
          </cell>
        </row>
        <row r="32">
          <cell r="C32" t="str">
            <v>尤明伟</v>
          </cell>
          <cell r="D32">
            <v>385</v>
          </cell>
          <cell r="E32">
            <v>43</v>
          </cell>
          <cell r="F32">
            <v>82</v>
          </cell>
          <cell r="G32" t="str">
            <v>延边大学</v>
          </cell>
          <cell r="H32" t="str">
            <v>计算机科学与技术</v>
          </cell>
          <cell r="I32">
            <v>82</v>
          </cell>
          <cell r="K32">
            <v>80.22</v>
          </cell>
          <cell r="M32">
            <v>80.22</v>
          </cell>
        </row>
        <row r="33">
          <cell r="C33" t="str">
            <v>王杰</v>
          </cell>
          <cell r="D33">
            <v>339</v>
          </cell>
          <cell r="E33">
            <v>75</v>
          </cell>
          <cell r="F33">
            <v>81</v>
          </cell>
          <cell r="G33" t="str">
            <v>浙江工业大学</v>
          </cell>
          <cell r="H33" t="str">
            <v>计算机科学与技术</v>
          </cell>
          <cell r="I33">
            <v>81</v>
          </cell>
          <cell r="K33">
            <v>79.22</v>
          </cell>
          <cell r="M33">
            <v>79.22</v>
          </cell>
        </row>
        <row r="34">
          <cell r="C34" t="str">
            <v>许时昌</v>
          </cell>
          <cell r="D34">
            <v>339</v>
          </cell>
          <cell r="E34">
            <v>62</v>
          </cell>
          <cell r="F34">
            <v>77.2</v>
          </cell>
          <cell r="G34" t="str">
            <v>大连理工大学</v>
          </cell>
          <cell r="H34" t="str">
            <v>网络工程</v>
          </cell>
          <cell r="I34">
            <v>77.2</v>
          </cell>
          <cell r="J34">
            <v>81.19393939393942</v>
          </cell>
          <cell r="K34">
            <v>75.42</v>
          </cell>
          <cell r="M34">
            <v>75.42</v>
          </cell>
        </row>
        <row r="35">
          <cell r="C35" t="str">
            <v>孙汉林</v>
          </cell>
          <cell r="D35">
            <v>423</v>
          </cell>
          <cell r="E35">
            <v>100</v>
          </cell>
          <cell r="F35">
            <v>86.8</v>
          </cell>
          <cell r="G35" t="str">
            <v>北京交通大学</v>
          </cell>
          <cell r="H35" t="str">
            <v>软件工程</v>
          </cell>
          <cell r="I35">
            <v>86.8</v>
          </cell>
          <cell r="K35">
            <v>83.61999999999999</v>
          </cell>
          <cell r="M35">
            <v>83.61999999999999</v>
          </cell>
        </row>
        <row r="36">
          <cell r="C36" t="str">
            <v>欧阳震寰</v>
          </cell>
          <cell r="D36">
            <v>402</v>
          </cell>
          <cell r="E36">
            <v>94</v>
          </cell>
          <cell r="F36">
            <v>84.8</v>
          </cell>
          <cell r="G36" t="str">
            <v>西北工业大学</v>
          </cell>
          <cell r="H36" t="str">
            <v>计算机科学与技术</v>
          </cell>
          <cell r="I36">
            <v>84.8</v>
          </cell>
          <cell r="K36">
            <v>81.61999999999999</v>
          </cell>
          <cell r="M36">
            <v>81.61999999999999</v>
          </cell>
        </row>
        <row r="37">
          <cell r="C37" t="str">
            <v>王恺怿</v>
          </cell>
          <cell r="D37">
            <v>396</v>
          </cell>
          <cell r="E37">
            <v>94</v>
          </cell>
          <cell r="F37">
            <v>85.6</v>
          </cell>
          <cell r="G37" t="str">
            <v>西安电子科技大学</v>
          </cell>
          <cell r="H37" t="str">
            <v>信息工程</v>
          </cell>
          <cell r="I37">
            <v>85.6</v>
          </cell>
          <cell r="K37">
            <v>82.41999999999999</v>
          </cell>
          <cell r="M37">
            <v>82.41999999999999</v>
          </cell>
        </row>
        <row r="38">
          <cell r="C38" t="str">
            <v>付冬英</v>
          </cell>
          <cell r="D38">
            <v>389</v>
          </cell>
          <cell r="E38">
            <v>83</v>
          </cell>
          <cell r="F38">
            <v>80</v>
          </cell>
          <cell r="G38" t="str">
            <v>江西财经大学</v>
          </cell>
          <cell r="H38" t="str">
            <v>信息管理与信息系统</v>
          </cell>
          <cell r="I38">
            <v>80</v>
          </cell>
          <cell r="K38">
            <v>76.82</v>
          </cell>
          <cell r="M38">
            <v>76.82</v>
          </cell>
        </row>
        <row r="39">
          <cell r="C39" t="str">
            <v>王力冰</v>
          </cell>
          <cell r="D39">
            <v>386</v>
          </cell>
          <cell r="E39">
            <v>100</v>
          </cell>
          <cell r="F39">
            <v>83.8</v>
          </cell>
          <cell r="G39" t="str">
            <v>山东大学</v>
          </cell>
          <cell r="H39" t="str">
            <v>软件工程</v>
          </cell>
          <cell r="I39">
            <v>83.8</v>
          </cell>
          <cell r="K39">
            <v>80.61999999999999</v>
          </cell>
          <cell r="M39">
            <v>80.61999999999999</v>
          </cell>
        </row>
        <row r="40">
          <cell r="C40" t="str">
            <v>包皓宇</v>
          </cell>
          <cell r="D40">
            <v>381</v>
          </cell>
          <cell r="E40">
            <v>80</v>
          </cell>
          <cell r="F40">
            <v>77.8</v>
          </cell>
          <cell r="G40" t="str">
            <v>盐城工学院</v>
          </cell>
          <cell r="H40" t="str">
            <v>计算机科学与技术</v>
          </cell>
          <cell r="I40">
            <v>77.8</v>
          </cell>
          <cell r="K40">
            <v>74.61999999999999</v>
          </cell>
          <cell r="M40">
            <v>74.61999999999999</v>
          </cell>
        </row>
        <row r="41">
          <cell r="C41" t="str">
            <v>朱逸晨</v>
          </cell>
          <cell r="D41">
            <v>379</v>
          </cell>
          <cell r="E41">
            <v>100</v>
          </cell>
          <cell r="F41">
            <v>89.4</v>
          </cell>
          <cell r="G41" t="str">
            <v>浙江大学</v>
          </cell>
          <cell r="H41" t="str">
            <v>计算机科学与技术</v>
          </cell>
          <cell r="I41">
            <v>89.4</v>
          </cell>
          <cell r="K41">
            <v>86.22</v>
          </cell>
          <cell r="M41">
            <v>86.22</v>
          </cell>
        </row>
        <row r="42">
          <cell r="C42" t="str">
            <v>周立水</v>
          </cell>
          <cell r="D42">
            <v>376</v>
          </cell>
          <cell r="E42">
            <v>100</v>
          </cell>
          <cell r="F42">
            <v>87.2</v>
          </cell>
          <cell r="G42" t="str">
            <v>浙江大学</v>
          </cell>
          <cell r="H42" t="str">
            <v>计算机科学与技术</v>
          </cell>
          <cell r="I42">
            <v>87.2</v>
          </cell>
          <cell r="K42">
            <v>84.02</v>
          </cell>
          <cell r="M42">
            <v>84.02</v>
          </cell>
        </row>
        <row r="43">
          <cell r="C43" t="str">
            <v>汤昭荣</v>
          </cell>
          <cell r="D43">
            <v>373</v>
          </cell>
          <cell r="E43">
            <v>81</v>
          </cell>
          <cell r="F43">
            <v>88.8</v>
          </cell>
          <cell r="G43" t="str">
            <v>华中科技大学</v>
          </cell>
          <cell r="H43" t="str">
            <v>计算机科学与技术</v>
          </cell>
          <cell r="I43">
            <v>88.8</v>
          </cell>
          <cell r="K43">
            <v>85.61999999999999</v>
          </cell>
          <cell r="M43">
            <v>85.61999999999999</v>
          </cell>
        </row>
        <row r="44">
          <cell r="C44" t="str">
            <v>朱金金</v>
          </cell>
          <cell r="D44">
            <v>371</v>
          </cell>
          <cell r="E44">
            <v>7</v>
          </cell>
          <cell r="F44">
            <v>75.6</v>
          </cell>
          <cell r="G44" t="str">
            <v>哈尔滨工程大学</v>
          </cell>
          <cell r="H44" t="str">
            <v>电子信息科学与技术</v>
          </cell>
          <cell r="I44">
            <v>75.6</v>
          </cell>
          <cell r="K44">
            <v>72.41999999999999</v>
          </cell>
          <cell r="M44">
            <v>72.41999999999999</v>
          </cell>
        </row>
        <row r="45">
          <cell r="C45" t="str">
            <v>郝晓培</v>
          </cell>
          <cell r="D45">
            <v>370</v>
          </cell>
          <cell r="E45">
            <v>23</v>
          </cell>
          <cell r="F45">
            <v>68.8</v>
          </cell>
          <cell r="G45" t="str">
            <v>新乡学院</v>
          </cell>
          <cell r="H45" t="str">
            <v>计算机科学与技术</v>
          </cell>
          <cell r="I45">
            <v>68.8</v>
          </cell>
          <cell r="K45">
            <v>65.61999999999999</v>
          </cell>
          <cell r="M45">
            <v>65.61999999999999</v>
          </cell>
        </row>
        <row r="46">
          <cell r="C46" t="str">
            <v>陈明辉</v>
          </cell>
          <cell r="D46">
            <v>366</v>
          </cell>
          <cell r="E46">
            <v>100</v>
          </cell>
          <cell r="F46">
            <v>85.8</v>
          </cell>
          <cell r="G46" t="str">
            <v>浙江大学</v>
          </cell>
          <cell r="H46" t="str">
            <v>物理学</v>
          </cell>
          <cell r="I46">
            <v>85.8</v>
          </cell>
          <cell r="K46">
            <v>82.61999999999999</v>
          </cell>
          <cell r="M46">
            <v>82.61999999999999</v>
          </cell>
        </row>
        <row r="47">
          <cell r="C47" t="str">
            <v>方廷宇</v>
          </cell>
          <cell r="D47">
            <v>365</v>
          </cell>
          <cell r="E47">
            <v>66</v>
          </cell>
          <cell r="F47">
            <v>84.2</v>
          </cell>
          <cell r="G47" t="str">
            <v>浙江大学城市学院</v>
          </cell>
          <cell r="H47" t="str">
            <v>电子信息工程</v>
          </cell>
          <cell r="I47">
            <v>84.2</v>
          </cell>
          <cell r="K47">
            <v>81.02</v>
          </cell>
          <cell r="M47">
            <v>81.02</v>
          </cell>
        </row>
        <row r="48">
          <cell r="C48" t="str">
            <v>万杉杉</v>
          </cell>
          <cell r="D48">
            <v>363</v>
          </cell>
          <cell r="E48">
            <v>15</v>
          </cell>
          <cell r="F48">
            <v>81.8</v>
          </cell>
          <cell r="G48" t="str">
            <v>浙江大学</v>
          </cell>
          <cell r="H48" t="str">
            <v>自动化</v>
          </cell>
          <cell r="I48">
            <v>81.8</v>
          </cell>
          <cell r="K48">
            <v>78.61999999999999</v>
          </cell>
          <cell r="M48">
            <v>78.61999999999999</v>
          </cell>
        </row>
        <row r="49">
          <cell r="C49" t="str">
            <v>骆立康</v>
          </cell>
          <cell r="D49">
            <v>362</v>
          </cell>
          <cell r="E49">
            <v>100</v>
          </cell>
          <cell r="F49">
            <v>88.6</v>
          </cell>
          <cell r="G49" t="str">
            <v>浙江理工大学</v>
          </cell>
          <cell r="H49" t="str">
            <v>计算机科学与技术</v>
          </cell>
          <cell r="I49">
            <v>88.6</v>
          </cell>
          <cell r="K49">
            <v>85.41999999999999</v>
          </cell>
          <cell r="M49">
            <v>85.41999999999999</v>
          </cell>
        </row>
        <row r="50">
          <cell r="C50" t="str">
            <v>陈金光</v>
          </cell>
          <cell r="D50">
            <v>359</v>
          </cell>
          <cell r="E50">
            <v>60</v>
          </cell>
          <cell r="F50">
            <v>80.8</v>
          </cell>
          <cell r="G50" t="str">
            <v>西安交通大学</v>
          </cell>
          <cell r="H50" t="str">
            <v>计算机科学与技术</v>
          </cell>
          <cell r="I50">
            <v>80.8</v>
          </cell>
          <cell r="K50">
            <v>77.61999999999999</v>
          </cell>
          <cell r="M50">
            <v>77.61999999999999</v>
          </cell>
        </row>
        <row r="51">
          <cell r="C51" t="str">
            <v>赵子鑫</v>
          </cell>
          <cell r="D51">
            <v>357</v>
          </cell>
          <cell r="E51">
            <v>90</v>
          </cell>
          <cell r="F51">
            <v>86</v>
          </cell>
          <cell r="G51" t="str">
            <v>山东大学</v>
          </cell>
          <cell r="H51" t="str">
            <v>软件工程</v>
          </cell>
          <cell r="I51">
            <v>86</v>
          </cell>
          <cell r="K51">
            <v>82.82</v>
          </cell>
          <cell r="M51">
            <v>82.82</v>
          </cell>
        </row>
        <row r="52">
          <cell r="C52" t="str">
            <v>李根</v>
          </cell>
          <cell r="D52">
            <v>356</v>
          </cell>
          <cell r="E52">
            <v>73</v>
          </cell>
          <cell r="F52">
            <v>85.6</v>
          </cell>
          <cell r="G52" t="str">
            <v>华中科技大学</v>
          </cell>
          <cell r="H52" t="str">
            <v>计算机科学与技术</v>
          </cell>
          <cell r="I52">
            <v>85.6</v>
          </cell>
          <cell r="K52">
            <v>82.41999999999999</v>
          </cell>
          <cell r="M52">
            <v>82.41999999999999</v>
          </cell>
        </row>
        <row r="53">
          <cell r="C53" t="str">
            <v>李敏</v>
          </cell>
          <cell r="D53">
            <v>354</v>
          </cell>
          <cell r="E53">
            <v>66</v>
          </cell>
          <cell r="F53">
            <v>71.8</v>
          </cell>
          <cell r="G53" t="str">
            <v>华中师范大学</v>
          </cell>
          <cell r="H53" t="str">
            <v>软件工程</v>
          </cell>
          <cell r="I53">
            <v>71.8</v>
          </cell>
          <cell r="K53">
            <v>68.61999999999999</v>
          </cell>
          <cell r="M53">
            <v>68.61999999999999</v>
          </cell>
        </row>
        <row r="54">
          <cell r="C54" t="str">
            <v>李健</v>
          </cell>
          <cell r="D54">
            <v>351</v>
          </cell>
          <cell r="E54">
            <v>73</v>
          </cell>
          <cell r="F54">
            <v>86.2</v>
          </cell>
          <cell r="G54" t="str">
            <v>安徽大学</v>
          </cell>
          <cell r="H54" t="str">
            <v>计算机科学与技术</v>
          </cell>
          <cell r="I54">
            <v>86.2</v>
          </cell>
          <cell r="K54">
            <v>83.02</v>
          </cell>
          <cell r="M54">
            <v>83.02</v>
          </cell>
        </row>
        <row r="55">
          <cell r="C55" t="str">
            <v>高进</v>
          </cell>
          <cell r="D55">
            <v>350</v>
          </cell>
          <cell r="E55">
            <v>61</v>
          </cell>
          <cell r="F55">
            <v>85</v>
          </cell>
          <cell r="G55" t="str">
            <v>浙江大学</v>
          </cell>
          <cell r="H55" t="str">
            <v>数字媒体技术</v>
          </cell>
          <cell r="I55">
            <v>85</v>
          </cell>
          <cell r="K55">
            <v>81.82</v>
          </cell>
          <cell r="M55">
            <v>81.82</v>
          </cell>
        </row>
        <row r="56">
          <cell r="C56" t="str">
            <v>陈民钦</v>
          </cell>
          <cell r="D56">
            <v>349</v>
          </cell>
          <cell r="E56">
            <v>96</v>
          </cell>
          <cell r="F56">
            <v>84.8</v>
          </cell>
          <cell r="G56" t="str">
            <v>西北工业大学</v>
          </cell>
          <cell r="H56" t="str">
            <v>计算机科学与技术</v>
          </cell>
          <cell r="I56">
            <v>84.8</v>
          </cell>
          <cell r="K56">
            <v>81.61999999999999</v>
          </cell>
          <cell r="M56">
            <v>81.61999999999999</v>
          </cell>
        </row>
        <row r="57">
          <cell r="C57" t="str">
            <v>陈汉群</v>
          </cell>
          <cell r="D57">
            <v>348</v>
          </cell>
          <cell r="E57">
            <v>52</v>
          </cell>
          <cell r="F57">
            <v>83.8</v>
          </cell>
          <cell r="G57" t="str">
            <v>福州大学</v>
          </cell>
          <cell r="H57" t="str">
            <v>网络工程</v>
          </cell>
          <cell r="I57">
            <v>83.8</v>
          </cell>
          <cell r="K57">
            <v>80.61999999999999</v>
          </cell>
          <cell r="M57">
            <v>80.61999999999999</v>
          </cell>
        </row>
        <row r="58">
          <cell r="C58" t="str">
            <v>范旭民</v>
          </cell>
          <cell r="D58">
            <v>343</v>
          </cell>
          <cell r="E58">
            <v>70</v>
          </cell>
          <cell r="F58">
            <v>79.8</v>
          </cell>
          <cell r="G58" t="str">
            <v>宁波大学</v>
          </cell>
          <cell r="H58" t="str">
            <v>信息管理与信息系统</v>
          </cell>
          <cell r="I58">
            <v>79.8</v>
          </cell>
          <cell r="K58">
            <v>76.61999999999999</v>
          </cell>
          <cell r="M58">
            <v>76.61999999999999</v>
          </cell>
        </row>
        <row r="59">
          <cell r="C59" t="str">
            <v>吴成</v>
          </cell>
          <cell r="D59">
            <v>342</v>
          </cell>
          <cell r="E59">
            <v>15</v>
          </cell>
          <cell r="F59">
            <v>75</v>
          </cell>
          <cell r="G59" t="str">
            <v>浙江工业大学</v>
          </cell>
          <cell r="H59" t="str">
            <v>计算机科学与技术</v>
          </cell>
          <cell r="I59">
            <v>75</v>
          </cell>
          <cell r="K59">
            <v>71.82</v>
          </cell>
          <cell r="M59">
            <v>71.82</v>
          </cell>
        </row>
        <row r="60">
          <cell r="C60" t="str">
            <v>徐浩</v>
          </cell>
          <cell r="D60">
            <v>340</v>
          </cell>
          <cell r="E60">
            <v>100</v>
          </cell>
          <cell r="F60">
            <v>88.4</v>
          </cell>
          <cell r="G60" t="str">
            <v>杭州电子科技大学</v>
          </cell>
          <cell r="H60" t="str">
            <v>计算机科学与技术</v>
          </cell>
          <cell r="I60">
            <v>88.4</v>
          </cell>
          <cell r="K60">
            <v>85.22</v>
          </cell>
          <cell r="M60">
            <v>85.22</v>
          </cell>
        </row>
        <row r="61">
          <cell r="C61" t="str">
            <v>刘盾</v>
          </cell>
          <cell r="D61">
            <v>337</v>
          </cell>
          <cell r="E61">
            <v>86</v>
          </cell>
          <cell r="F61">
            <v>83.2</v>
          </cell>
          <cell r="G61" t="str">
            <v>湘潭大学</v>
          </cell>
          <cell r="H61" t="str">
            <v>计算机科学与技术</v>
          </cell>
          <cell r="I61">
            <v>83.2</v>
          </cell>
          <cell r="K61">
            <v>80.02</v>
          </cell>
          <cell r="M61">
            <v>80.02</v>
          </cell>
        </row>
        <row r="62">
          <cell r="C62" t="str">
            <v>石乐芸</v>
          </cell>
          <cell r="D62">
            <v>336</v>
          </cell>
          <cell r="E62">
            <v>30</v>
          </cell>
          <cell r="F62">
            <v>78.6</v>
          </cell>
          <cell r="G62" t="str">
            <v>浙江工商大学</v>
          </cell>
          <cell r="H62" t="str">
            <v>电子商务</v>
          </cell>
          <cell r="I62">
            <v>78.6</v>
          </cell>
          <cell r="K62">
            <v>75.41999999999999</v>
          </cell>
          <cell r="M62">
            <v>75.41999999999999</v>
          </cell>
        </row>
        <row r="63">
          <cell r="C63" t="str">
            <v>瞿原</v>
          </cell>
          <cell r="D63">
            <v>335</v>
          </cell>
          <cell r="E63">
            <v>0</v>
          </cell>
          <cell r="F63">
            <v>83.4</v>
          </cell>
          <cell r="G63" t="str">
            <v>重庆邮电大学</v>
          </cell>
          <cell r="H63" t="str">
            <v>软件工程</v>
          </cell>
          <cell r="I63">
            <v>83.4</v>
          </cell>
          <cell r="K63">
            <v>80.22</v>
          </cell>
          <cell r="M63">
            <v>80.22</v>
          </cell>
        </row>
        <row r="64">
          <cell r="C64" t="str">
            <v>张晓彬</v>
          </cell>
          <cell r="D64">
            <v>365</v>
          </cell>
          <cell r="E64">
            <v>83</v>
          </cell>
          <cell r="F64">
            <v>78.6</v>
          </cell>
          <cell r="G64" t="str">
            <v>北京信息科技大学</v>
          </cell>
          <cell r="H64" t="str">
            <v>信息与计算科学</v>
          </cell>
          <cell r="I64">
            <v>78.6</v>
          </cell>
          <cell r="K64">
            <v>75.41999999999999</v>
          </cell>
          <cell r="M64">
            <v>75.41999999999999</v>
          </cell>
        </row>
        <row r="65">
          <cell r="C65" t="str">
            <v>陈家伟</v>
          </cell>
          <cell r="D65">
            <v>341</v>
          </cell>
          <cell r="E65">
            <v>15</v>
          </cell>
          <cell r="F65">
            <v>79.4</v>
          </cell>
          <cell r="G65" t="str">
            <v>武汉大学</v>
          </cell>
          <cell r="H65" t="str">
            <v>计算机科学与技术</v>
          </cell>
          <cell r="I65">
            <v>79.4</v>
          </cell>
          <cell r="K65">
            <v>76.22</v>
          </cell>
          <cell r="M65">
            <v>76.22</v>
          </cell>
        </row>
        <row r="66">
          <cell r="C66" t="str">
            <v>章俊雨</v>
          </cell>
          <cell r="D66">
            <v>337</v>
          </cell>
          <cell r="E66">
            <v>97</v>
          </cell>
          <cell r="F66">
            <v>83.6</v>
          </cell>
          <cell r="G66" t="str">
            <v>南昌航空大学</v>
          </cell>
          <cell r="H66" t="str">
            <v>软件工程</v>
          </cell>
          <cell r="I66">
            <v>83.6</v>
          </cell>
          <cell r="J66">
            <v>82.59374999999997</v>
          </cell>
          <cell r="K66">
            <v>80.41999999999999</v>
          </cell>
          <cell r="M66">
            <v>80.41999999999999</v>
          </cell>
        </row>
        <row r="67">
          <cell r="C67" t="str">
            <v>吴奕汗</v>
          </cell>
          <cell r="D67">
            <v>420</v>
          </cell>
          <cell r="E67">
            <v>91</v>
          </cell>
          <cell r="F67">
            <v>82</v>
          </cell>
          <cell r="G67" t="str">
            <v>大连理工大学</v>
          </cell>
          <cell r="H67" t="str">
            <v>软件工程</v>
          </cell>
          <cell r="I67">
            <v>82</v>
          </cell>
          <cell r="K67">
            <v>80.66</v>
          </cell>
          <cell r="M67">
            <v>80.66</v>
          </cell>
        </row>
        <row r="68">
          <cell r="C68" t="str">
            <v>孙子博</v>
          </cell>
          <cell r="D68">
            <v>403</v>
          </cell>
          <cell r="E68">
            <v>61</v>
          </cell>
          <cell r="F68">
            <v>83.8</v>
          </cell>
          <cell r="G68" t="str">
            <v>杭州电子科技大学</v>
          </cell>
          <cell r="H68" t="str">
            <v>软件工程</v>
          </cell>
          <cell r="I68">
            <v>83.8</v>
          </cell>
          <cell r="K68">
            <v>82.46</v>
          </cell>
          <cell r="M68">
            <v>82.46</v>
          </cell>
        </row>
        <row r="69">
          <cell r="C69" t="str">
            <v>梁家琪</v>
          </cell>
          <cell r="D69">
            <v>392</v>
          </cell>
          <cell r="E69">
            <v>37</v>
          </cell>
          <cell r="F69">
            <v>79.6</v>
          </cell>
          <cell r="G69" t="str">
            <v>山东大学</v>
          </cell>
          <cell r="H69" t="str">
            <v>软件工程</v>
          </cell>
          <cell r="I69">
            <v>79.6</v>
          </cell>
          <cell r="K69">
            <v>78.25999999999999</v>
          </cell>
          <cell r="M69">
            <v>78.25999999999999</v>
          </cell>
        </row>
        <row r="70">
          <cell r="C70" t="str">
            <v>张梦丹</v>
          </cell>
          <cell r="D70">
            <v>390</v>
          </cell>
          <cell r="E70">
            <v>15</v>
          </cell>
          <cell r="F70">
            <v>87.6</v>
          </cell>
          <cell r="G70" t="str">
            <v>中山大学</v>
          </cell>
          <cell r="H70" t="str">
            <v>计算机科学与技术</v>
          </cell>
          <cell r="I70">
            <v>87.6</v>
          </cell>
          <cell r="K70">
            <v>86.25999999999999</v>
          </cell>
          <cell r="M70">
            <v>86.25999999999999</v>
          </cell>
        </row>
        <row r="71">
          <cell r="C71" t="str">
            <v>王巨峰</v>
          </cell>
          <cell r="D71">
            <v>386</v>
          </cell>
          <cell r="E71">
            <v>97</v>
          </cell>
          <cell r="F71">
            <v>84.6</v>
          </cell>
          <cell r="G71" t="str">
            <v>厦门大学</v>
          </cell>
          <cell r="H71" t="str">
            <v>计算机科学与技术</v>
          </cell>
          <cell r="I71">
            <v>84.6</v>
          </cell>
          <cell r="K71">
            <v>83.25999999999999</v>
          </cell>
          <cell r="M71">
            <v>83.25999999999999</v>
          </cell>
        </row>
        <row r="72">
          <cell r="C72" t="str">
            <v>蔡西文</v>
          </cell>
          <cell r="D72">
            <v>381</v>
          </cell>
          <cell r="E72">
            <v>70</v>
          </cell>
          <cell r="F72">
            <v>82.4</v>
          </cell>
          <cell r="G72" t="str">
            <v>浙江大学</v>
          </cell>
          <cell r="H72" t="str">
            <v>心理学</v>
          </cell>
          <cell r="I72">
            <v>82.4</v>
          </cell>
          <cell r="K72">
            <v>81.06</v>
          </cell>
          <cell r="M72">
            <v>81.06</v>
          </cell>
        </row>
        <row r="73">
          <cell r="C73" t="str">
            <v>郭辉</v>
          </cell>
          <cell r="D73">
            <v>379</v>
          </cell>
          <cell r="E73">
            <v>57</v>
          </cell>
          <cell r="F73">
            <v>78.6</v>
          </cell>
          <cell r="G73" t="str">
            <v>湖北大学</v>
          </cell>
          <cell r="H73" t="str">
            <v>计算机科学与技术</v>
          </cell>
          <cell r="I73">
            <v>78.6</v>
          </cell>
          <cell r="K73">
            <v>77.25999999999999</v>
          </cell>
          <cell r="M73">
            <v>77.25999999999999</v>
          </cell>
        </row>
        <row r="74">
          <cell r="C74" t="str">
            <v>张昱杰</v>
          </cell>
          <cell r="D74">
            <v>377</v>
          </cell>
          <cell r="E74">
            <v>72</v>
          </cell>
          <cell r="F74">
            <v>80.4</v>
          </cell>
          <cell r="G74" t="str">
            <v>山东大学</v>
          </cell>
          <cell r="H74" t="str">
            <v>软件工程</v>
          </cell>
          <cell r="I74">
            <v>80.4</v>
          </cell>
          <cell r="K74">
            <v>79.06</v>
          </cell>
          <cell r="M74">
            <v>79.06</v>
          </cell>
        </row>
        <row r="75">
          <cell r="C75" t="str">
            <v>刘栋</v>
          </cell>
          <cell r="D75">
            <v>373</v>
          </cell>
          <cell r="E75">
            <v>62</v>
          </cell>
          <cell r="F75">
            <v>82.2</v>
          </cell>
          <cell r="G75" t="str">
            <v>重庆邮电大学</v>
          </cell>
          <cell r="H75" t="str">
            <v>软件工程</v>
          </cell>
          <cell r="I75">
            <v>82.2</v>
          </cell>
          <cell r="K75">
            <v>80.86</v>
          </cell>
          <cell r="M75">
            <v>80.86</v>
          </cell>
        </row>
        <row r="76">
          <cell r="C76" t="str">
            <v>刘忞斋</v>
          </cell>
          <cell r="D76">
            <v>371</v>
          </cell>
          <cell r="E76">
            <v>60</v>
          </cell>
          <cell r="F76">
            <v>84.4</v>
          </cell>
          <cell r="G76" t="str">
            <v>哈尔滨医科大学</v>
          </cell>
          <cell r="H76" t="str">
            <v>生物信息学</v>
          </cell>
          <cell r="I76">
            <v>84.4</v>
          </cell>
          <cell r="K76">
            <v>83.06</v>
          </cell>
          <cell r="M76">
            <v>83.06</v>
          </cell>
        </row>
        <row r="77">
          <cell r="C77" t="str">
            <v>何超超</v>
          </cell>
          <cell r="D77">
            <v>370</v>
          </cell>
          <cell r="E77">
            <v>94</v>
          </cell>
          <cell r="F77">
            <v>79</v>
          </cell>
          <cell r="G77" t="str">
            <v>怀化学院</v>
          </cell>
          <cell r="H77" t="str">
            <v>计算机科学与技术</v>
          </cell>
          <cell r="I77">
            <v>79</v>
          </cell>
          <cell r="K77">
            <v>77.66</v>
          </cell>
          <cell r="M77">
            <v>77.66</v>
          </cell>
        </row>
        <row r="78">
          <cell r="C78" t="str">
            <v>麦冠华</v>
          </cell>
          <cell r="D78">
            <v>367</v>
          </cell>
          <cell r="E78">
            <v>71</v>
          </cell>
          <cell r="F78">
            <v>83.2</v>
          </cell>
          <cell r="G78" t="str">
            <v>广东外语外贸大学</v>
          </cell>
          <cell r="H78" t="str">
            <v>电子商务</v>
          </cell>
          <cell r="I78">
            <v>83.2</v>
          </cell>
          <cell r="K78">
            <v>81.86</v>
          </cell>
          <cell r="M78">
            <v>81.86</v>
          </cell>
        </row>
        <row r="79">
          <cell r="C79" t="str">
            <v>尚进</v>
          </cell>
          <cell r="D79">
            <v>365</v>
          </cell>
          <cell r="E79">
            <v>83</v>
          </cell>
          <cell r="F79">
            <v>85</v>
          </cell>
          <cell r="G79" t="str">
            <v>大连理工大学</v>
          </cell>
          <cell r="H79" t="str">
            <v>网络工程</v>
          </cell>
          <cell r="I79">
            <v>85</v>
          </cell>
          <cell r="K79">
            <v>83.66</v>
          </cell>
          <cell r="M79">
            <v>83.66</v>
          </cell>
        </row>
        <row r="80">
          <cell r="C80" t="str">
            <v>林雪</v>
          </cell>
          <cell r="D80">
            <v>364</v>
          </cell>
          <cell r="E80">
            <v>69</v>
          </cell>
          <cell r="F80">
            <v>80.6</v>
          </cell>
          <cell r="G80" t="str">
            <v>四川大学</v>
          </cell>
          <cell r="H80" t="str">
            <v>数学与应用数学</v>
          </cell>
          <cell r="I80">
            <v>80.6</v>
          </cell>
          <cell r="K80">
            <v>79.25999999999999</v>
          </cell>
          <cell r="M80">
            <v>79.25999999999999</v>
          </cell>
        </row>
        <row r="81">
          <cell r="C81" t="str">
            <v>梅恋冰</v>
          </cell>
          <cell r="D81">
            <v>362</v>
          </cell>
          <cell r="E81">
            <v>59</v>
          </cell>
          <cell r="F81">
            <v>72.8</v>
          </cell>
          <cell r="G81" t="str">
            <v>吉林大学</v>
          </cell>
          <cell r="H81" t="str">
            <v>道路桥梁与渡河工程</v>
          </cell>
          <cell r="I81">
            <v>72.8</v>
          </cell>
          <cell r="K81">
            <v>71.46</v>
          </cell>
          <cell r="M81">
            <v>71.46</v>
          </cell>
        </row>
        <row r="82">
          <cell r="C82" t="str">
            <v>黄嘉伟</v>
          </cell>
          <cell r="D82">
            <v>359</v>
          </cell>
          <cell r="E82">
            <v>59</v>
          </cell>
          <cell r="F82">
            <v>79.4</v>
          </cell>
          <cell r="G82" t="str">
            <v>南京航空航天大学</v>
          </cell>
          <cell r="H82" t="str">
            <v>软件工程</v>
          </cell>
          <cell r="I82">
            <v>79.4</v>
          </cell>
          <cell r="K82">
            <v>78.06</v>
          </cell>
          <cell r="M82">
            <v>78.06</v>
          </cell>
        </row>
        <row r="83">
          <cell r="C83" t="str">
            <v>刘智伟</v>
          </cell>
          <cell r="D83">
            <v>357</v>
          </cell>
          <cell r="E83">
            <v>9</v>
          </cell>
          <cell r="F83">
            <v>74.8</v>
          </cell>
          <cell r="G83" t="str">
            <v>东南大学</v>
          </cell>
          <cell r="H83" t="str">
            <v>计算机科学与技术</v>
          </cell>
          <cell r="I83">
            <v>74.8</v>
          </cell>
          <cell r="K83">
            <v>73.46</v>
          </cell>
          <cell r="M83">
            <v>73.46</v>
          </cell>
        </row>
        <row r="84">
          <cell r="C84" t="str">
            <v>王小宁</v>
          </cell>
          <cell r="D84">
            <v>356</v>
          </cell>
          <cell r="E84">
            <v>42</v>
          </cell>
          <cell r="F84">
            <v>83</v>
          </cell>
          <cell r="G84" t="str">
            <v>东南大学</v>
          </cell>
          <cell r="H84" t="str">
            <v>计算机科学与技术</v>
          </cell>
          <cell r="I84">
            <v>83</v>
          </cell>
          <cell r="K84">
            <v>81.66</v>
          </cell>
          <cell r="M84">
            <v>81.66</v>
          </cell>
        </row>
        <row r="85">
          <cell r="C85" t="str">
            <v>周正磊</v>
          </cell>
          <cell r="D85">
            <v>353</v>
          </cell>
          <cell r="E85">
            <v>98</v>
          </cell>
          <cell r="F85">
            <v>84</v>
          </cell>
          <cell r="G85" t="str">
            <v>山东科技大学</v>
          </cell>
          <cell r="H85" t="str">
            <v>软件工程</v>
          </cell>
          <cell r="I85">
            <v>84</v>
          </cell>
          <cell r="K85">
            <v>82.66</v>
          </cell>
          <cell r="M85">
            <v>82.66</v>
          </cell>
        </row>
        <row r="86">
          <cell r="C86" t="str">
            <v>洪天龙</v>
          </cell>
          <cell r="D86">
            <v>351</v>
          </cell>
          <cell r="E86">
            <v>15</v>
          </cell>
          <cell r="F86">
            <v>76.4</v>
          </cell>
          <cell r="G86" t="str">
            <v>大连理工大学</v>
          </cell>
          <cell r="H86" t="str">
            <v>软件工程</v>
          </cell>
          <cell r="I86">
            <v>76.4</v>
          </cell>
          <cell r="K86">
            <v>75.06</v>
          </cell>
          <cell r="M86">
            <v>75.06</v>
          </cell>
        </row>
        <row r="87">
          <cell r="C87" t="str">
            <v>徐滕强</v>
          </cell>
          <cell r="D87">
            <v>350</v>
          </cell>
          <cell r="E87">
            <v>10</v>
          </cell>
          <cell r="F87">
            <v>78.2</v>
          </cell>
          <cell r="G87" t="str">
            <v>中国地质大学(武汉)</v>
          </cell>
          <cell r="H87" t="str">
            <v>信息与计算科学</v>
          </cell>
          <cell r="I87">
            <v>78.2</v>
          </cell>
          <cell r="K87">
            <v>76.86</v>
          </cell>
          <cell r="M87">
            <v>76.86</v>
          </cell>
        </row>
        <row r="88">
          <cell r="C88" t="str">
            <v>谢潇</v>
          </cell>
          <cell r="D88">
            <v>349</v>
          </cell>
          <cell r="E88">
            <v>97</v>
          </cell>
          <cell r="F88">
            <v>83.4</v>
          </cell>
          <cell r="G88" t="str">
            <v>中山大学</v>
          </cell>
          <cell r="H88" t="str">
            <v>软件工程</v>
          </cell>
          <cell r="I88">
            <v>83.4</v>
          </cell>
          <cell r="K88">
            <v>82.06</v>
          </cell>
          <cell r="M88">
            <v>82.06</v>
          </cell>
        </row>
        <row r="89">
          <cell r="C89" t="str">
            <v>凌敏</v>
          </cell>
          <cell r="D89">
            <v>348</v>
          </cell>
          <cell r="E89">
            <v>88</v>
          </cell>
          <cell r="F89">
            <v>84.8</v>
          </cell>
          <cell r="G89" t="str">
            <v>中南财经政法大学</v>
          </cell>
          <cell r="H89" t="str">
            <v>电子商务（技术方向）</v>
          </cell>
          <cell r="I89">
            <v>84.8</v>
          </cell>
          <cell r="K89">
            <v>83.46</v>
          </cell>
          <cell r="M89">
            <v>83.46</v>
          </cell>
        </row>
        <row r="90">
          <cell r="C90" t="str">
            <v>金双平</v>
          </cell>
          <cell r="D90">
            <v>344</v>
          </cell>
          <cell r="E90">
            <v>8</v>
          </cell>
          <cell r="F90">
            <v>78</v>
          </cell>
          <cell r="G90" t="str">
            <v>武汉大学</v>
          </cell>
          <cell r="H90" t="str">
            <v>软件工程</v>
          </cell>
          <cell r="I90">
            <v>78</v>
          </cell>
          <cell r="K90">
            <v>76.66</v>
          </cell>
          <cell r="M90">
            <v>76.66</v>
          </cell>
        </row>
        <row r="91">
          <cell r="C91" t="str">
            <v>刘峰</v>
          </cell>
          <cell r="D91">
            <v>342</v>
          </cell>
          <cell r="E91">
            <v>0</v>
          </cell>
          <cell r="F91">
            <v>69.8</v>
          </cell>
          <cell r="G91" t="str">
            <v>天津科技大学</v>
          </cell>
          <cell r="H91" t="str">
            <v>网络工程</v>
          </cell>
          <cell r="I91">
            <v>69.8</v>
          </cell>
          <cell r="K91">
            <v>68.46</v>
          </cell>
          <cell r="M91">
            <v>68.46</v>
          </cell>
        </row>
        <row r="92">
          <cell r="C92" t="str">
            <v>吴奇轩</v>
          </cell>
          <cell r="D92">
            <v>341</v>
          </cell>
          <cell r="E92">
            <v>77</v>
          </cell>
          <cell r="F92">
            <v>79.6</v>
          </cell>
          <cell r="G92" t="str">
            <v>上海大学</v>
          </cell>
          <cell r="H92" t="str">
            <v>计算机工程与科学</v>
          </cell>
          <cell r="I92">
            <v>79.6</v>
          </cell>
          <cell r="K92">
            <v>78.25999999999999</v>
          </cell>
          <cell r="M92">
            <v>78.25999999999999</v>
          </cell>
        </row>
        <row r="93">
          <cell r="C93" t="str">
            <v>王聪聪</v>
          </cell>
          <cell r="D93">
            <v>338</v>
          </cell>
          <cell r="E93">
            <v>85</v>
          </cell>
          <cell r="F93">
            <v>82.2</v>
          </cell>
          <cell r="G93" t="str">
            <v>浙江工商大学</v>
          </cell>
          <cell r="H93" t="str">
            <v>计算机科学与技术</v>
          </cell>
          <cell r="I93">
            <v>82.2</v>
          </cell>
          <cell r="K93">
            <v>80.86</v>
          </cell>
          <cell r="M93">
            <v>80.86</v>
          </cell>
        </row>
        <row r="94">
          <cell r="C94" t="str">
            <v>陈杰</v>
          </cell>
          <cell r="D94">
            <v>337</v>
          </cell>
          <cell r="E94">
            <v>35</v>
          </cell>
          <cell r="F94">
            <v>80.6</v>
          </cell>
          <cell r="G94" t="str">
            <v>中南大学</v>
          </cell>
          <cell r="H94" t="str">
            <v>软件工程</v>
          </cell>
          <cell r="I94">
            <v>80.6</v>
          </cell>
          <cell r="K94">
            <v>79.25999999999999</v>
          </cell>
          <cell r="M94">
            <v>79.25999999999999</v>
          </cell>
        </row>
        <row r="95">
          <cell r="C95" t="str">
            <v>郭玉芬</v>
          </cell>
          <cell r="D95">
            <v>336</v>
          </cell>
          <cell r="E95">
            <v>0</v>
          </cell>
          <cell r="F95">
            <v>85.8</v>
          </cell>
          <cell r="G95" t="str">
            <v>华东政法大学</v>
          </cell>
          <cell r="H95" t="str">
            <v>计算机科学与技术</v>
          </cell>
          <cell r="I95">
            <v>85.8</v>
          </cell>
          <cell r="K95">
            <v>84.46</v>
          </cell>
          <cell r="M95">
            <v>84.46</v>
          </cell>
        </row>
        <row r="96">
          <cell r="C96" t="str">
            <v>梁会武</v>
          </cell>
          <cell r="D96">
            <v>335</v>
          </cell>
          <cell r="E96">
            <v>25</v>
          </cell>
          <cell r="F96">
            <v>72.2</v>
          </cell>
          <cell r="G96" t="str">
            <v>安徽大学</v>
          </cell>
          <cell r="H96" t="str">
            <v>计算机科学与技术</v>
          </cell>
          <cell r="I96">
            <v>72.2</v>
          </cell>
          <cell r="K96">
            <v>70.86</v>
          </cell>
          <cell r="M96">
            <v>70.86</v>
          </cell>
        </row>
        <row r="97">
          <cell r="C97" t="str">
            <v>陈斌</v>
          </cell>
          <cell r="D97">
            <v>356</v>
          </cell>
          <cell r="E97">
            <v>46</v>
          </cell>
          <cell r="F97">
            <v>83.8</v>
          </cell>
          <cell r="G97" t="str">
            <v>南京邮电大学</v>
          </cell>
          <cell r="H97" t="str">
            <v>信息与计算科学</v>
          </cell>
          <cell r="I97">
            <v>83.8</v>
          </cell>
          <cell r="K97">
            <v>82.46</v>
          </cell>
          <cell r="M97">
            <v>82.46</v>
          </cell>
        </row>
        <row r="98">
          <cell r="C98" t="str">
            <v>金榆林</v>
          </cell>
          <cell r="D98">
            <v>342</v>
          </cell>
          <cell r="E98">
            <v>60</v>
          </cell>
          <cell r="F98">
            <v>82.4</v>
          </cell>
          <cell r="G98" t="str">
            <v>江南大学</v>
          </cell>
          <cell r="H98" t="str">
            <v>自动化</v>
          </cell>
          <cell r="I98">
            <v>82.4</v>
          </cell>
          <cell r="K98">
            <v>81.06</v>
          </cell>
          <cell r="M98">
            <v>81.06</v>
          </cell>
        </row>
        <row r="99">
          <cell r="C99" t="str">
            <v>胡虎</v>
          </cell>
          <cell r="D99">
            <v>336</v>
          </cell>
          <cell r="E99">
            <v>36</v>
          </cell>
          <cell r="F99">
            <v>80.4</v>
          </cell>
          <cell r="G99" t="str">
            <v>合肥工业大学</v>
          </cell>
          <cell r="H99" t="str">
            <v>软件工程</v>
          </cell>
          <cell r="I99">
            <v>80.4</v>
          </cell>
          <cell r="J99">
            <v>80.75757575757576</v>
          </cell>
          <cell r="K99">
            <v>79.06</v>
          </cell>
          <cell r="M99">
            <v>79.06</v>
          </cell>
        </row>
        <row r="100">
          <cell r="C100" t="str">
            <v>柯扬斌</v>
          </cell>
          <cell r="D100">
            <v>416</v>
          </cell>
          <cell r="E100">
            <v>100</v>
          </cell>
          <cell r="F100">
            <v>85.6</v>
          </cell>
          <cell r="G100" t="str">
            <v>浙江大学</v>
          </cell>
          <cell r="H100" t="str">
            <v>计算机科学与技术</v>
          </cell>
          <cell r="I100">
            <v>85.6</v>
          </cell>
          <cell r="K100">
            <v>86.58999999999999</v>
          </cell>
          <cell r="M100">
            <v>86.58999999999999</v>
          </cell>
        </row>
        <row r="101">
          <cell r="C101" t="str">
            <v>赵振龙</v>
          </cell>
          <cell r="D101">
            <v>404</v>
          </cell>
          <cell r="E101">
            <v>94</v>
          </cell>
          <cell r="F101">
            <v>84.8</v>
          </cell>
          <cell r="G101" t="str">
            <v>浙江大学</v>
          </cell>
          <cell r="H101" t="str">
            <v>计算机科学与技术</v>
          </cell>
          <cell r="I101">
            <v>84.8</v>
          </cell>
          <cell r="K101">
            <v>85.78999999999999</v>
          </cell>
          <cell r="M101">
            <v>85.78999999999999</v>
          </cell>
        </row>
        <row r="102">
          <cell r="C102" t="str">
            <v>方朴一</v>
          </cell>
          <cell r="D102">
            <v>392</v>
          </cell>
          <cell r="E102">
            <v>71</v>
          </cell>
          <cell r="F102">
            <v>78.8</v>
          </cell>
          <cell r="G102" t="str">
            <v>西安交通大学</v>
          </cell>
          <cell r="H102" t="str">
            <v>电气工程及其自动化</v>
          </cell>
          <cell r="I102">
            <v>78.8</v>
          </cell>
          <cell r="K102">
            <v>79.78999999999999</v>
          </cell>
          <cell r="M102">
            <v>79.78999999999999</v>
          </cell>
        </row>
        <row r="103">
          <cell r="C103" t="str">
            <v>熊春霖</v>
          </cell>
          <cell r="D103">
            <v>391</v>
          </cell>
          <cell r="E103">
            <v>70</v>
          </cell>
          <cell r="F103">
            <v>85.4</v>
          </cell>
          <cell r="G103" t="str">
            <v>西安交通大学</v>
          </cell>
          <cell r="H103" t="str">
            <v>计算机科学与技术</v>
          </cell>
          <cell r="I103">
            <v>85.4</v>
          </cell>
          <cell r="K103">
            <v>86.39</v>
          </cell>
          <cell r="M103">
            <v>86.39</v>
          </cell>
        </row>
        <row r="104">
          <cell r="C104" t="str">
            <v>顾盼</v>
          </cell>
          <cell r="D104">
            <v>385</v>
          </cell>
          <cell r="E104">
            <v>82</v>
          </cell>
          <cell r="F104">
            <v>82.2</v>
          </cell>
          <cell r="G104" t="str">
            <v>南京航空航天大学</v>
          </cell>
          <cell r="H104" t="str">
            <v>软件工程</v>
          </cell>
          <cell r="I104">
            <v>82.2</v>
          </cell>
          <cell r="K104">
            <v>83.19</v>
          </cell>
          <cell r="M104">
            <v>83.19</v>
          </cell>
        </row>
        <row r="105">
          <cell r="C105" t="str">
            <v>张园林</v>
          </cell>
          <cell r="D105">
            <v>381</v>
          </cell>
          <cell r="E105">
            <v>69</v>
          </cell>
          <cell r="F105">
            <v>74.8</v>
          </cell>
          <cell r="G105" t="str">
            <v>杭州电子科技大学</v>
          </cell>
          <cell r="H105" t="str">
            <v>计算机科学与技术</v>
          </cell>
          <cell r="I105">
            <v>74.8</v>
          </cell>
          <cell r="K105">
            <v>75.78999999999999</v>
          </cell>
          <cell r="M105">
            <v>75.78999999999999</v>
          </cell>
        </row>
        <row r="106">
          <cell r="C106" t="str">
            <v>曹佳欣</v>
          </cell>
          <cell r="D106">
            <v>379</v>
          </cell>
          <cell r="E106">
            <v>0</v>
          </cell>
          <cell r="F106">
            <v>73.4</v>
          </cell>
          <cell r="G106" t="str">
            <v>华中科技大学</v>
          </cell>
          <cell r="H106" t="str">
            <v>信息安全</v>
          </cell>
          <cell r="I106">
            <v>73.4</v>
          </cell>
          <cell r="K106">
            <v>74.39</v>
          </cell>
          <cell r="M106">
            <v>74.39</v>
          </cell>
        </row>
        <row r="107">
          <cell r="C107" t="str">
            <v>陈欣</v>
          </cell>
          <cell r="D107">
            <v>377</v>
          </cell>
          <cell r="E107">
            <v>54</v>
          </cell>
          <cell r="F107">
            <v>80.8</v>
          </cell>
          <cell r="G107" t="str">
            <v>南开大学</v>
          </cell>
          <cell r="H107" t="str">
            <v>信息安全</v>
          </cell>
          <cell r="I107">
            <v>80.8</v>
          </cell>
          <cell r="K107">
            <v>81.78999999999999</v>
          </cell>
          <cell r="M107">
            <v>81.78999999999999</v>
          </cell>
        </row>
        <row r="108">
          <cell r="C108" t="str">
            <v>汪灿丰</v>
          </cell>
          <cell r="D108">
            <v>372</v>
          </cell>
          <cell r="E108">
            <v>42</v>
          </cell>
          <cell r="F108">
            <v>75.6</v>
          </cell>
          <cell r="G108" t="str">
            <v>杭州电子科技大学</v>
          </cell>
          <cell r="H108" t="str">
            <v>软件工程</v>
          </cell>
          <cell r="I108">
            <v>75.6</v>
          </cell>
          <cell r="K108">
            <v>76.58999999999999</v>
          </cell>
          <cell r="M108">
            <v>76.58999999999999</v>
          </cell>
        </row>
        <row r="109">
          <cell r="C109" t="str">
            <v>楼麟</v>
          </cell>
          <cell r="D109">
            <v>372</v>
          </cell>
          <cell r="E109">
            <v>87</v>
          </cell>
          <cell r="F109">
            <v>80.4</v>
          </cell>
          <cell r="G109" t="str">
            <v>湖南大学</v>
          </cell>
          <cell r="H109" t="str">
            <v>智能科学与技术</v>
          </cell>
          <cell r="I109">
            <v>80.4</v>
          </cell>
          <cell r="K109">
            <v>81.39</v>
          </cell>
          <cell r="M109">
            <v>81.39</v>
          </cell>
        </row>
        <row r="110">
          <cell r="C110" t="str">
            <v>刘伯露</v>
          </cell>
          <cell r="D110">
            <v>367</v>
          </cell>
          <cell r="E110">
            <v>64</v>
          </cell>
          <cell r="F110">
            <v>73.2</v>
          </cell>
          <cell r="G110" t="str">
            <v>天津科技大学</v>
          </cell>
          <cell r="H110" t="str">
            <v>海洋技术</v>
          </cell>
          <cell r="I110">
            <v>73.2</v>
          </cell>
          <cell r="K110">
            <v>74.19</v>
          </cell>
          <cell r="M110">
            <v>74.19</v>
          </cell>
        </row>
        <row r="111">
          <cell r="C111" t="str">
            <v>潘黎丽</v>
          </cell>
          <cell r="D111">
            <v>364</v>
          </cell>
          <cell r="E111">
            <v>87</v>
          </cell>
          <cell r="F111">
            <v>81.4</v>
          </cell>
          <cell r="G111" t="str">
            <v>杭州电子科技大学</v>
          </cell>
          <cell r="H111" t="str">
            <v>软件工程</v>
          </cell>
          <cell r="I111">
            <v>81.4</v>
          </cell>
          <cell r="K111">
            <v>82.39</v>
          </cell>
          <cell r="M111">
            <v>82.39</v>
          </cell>
        </row>
        <row r="112">
          <cell r="C112" t="str">
            <v>鲁伟林</v>
          </cell>
          <cell r="D112">
            <v>364</v>
          </cell>
          <cell r="E112">
            <v>85</v>
          </cell>
          <cell r="F112">
            <v>80.2</v>
          </cell>
          <cell r="G112" t="str">
            <v>安徽工业大学</v>
          </cell>
          <cell r="H112" t="str">
            <v>软件工程</v>
          </cell>
          <cell r="I112">
            <v>80.2</v>
          </cell>
          <cell r="K112">
            <v>81.19</v>
          </cell>
          <cell r="M112">
            <v>81.19</v>
          </cell>
        </row>
        <row r="113">
          <cell r="C113" t="str">
            <v>周沛林</v>
          </cell>
          <cell r="D113">
            <v>361</v>
          </cell>
          <cell r="E113">
            <v>63</v>
          </cell>
          <cell r="F113">
            <v>79.2</v>
          </cell>
          <cell r="G113" t="str">
            <v>武汉大学</v>
          </cell>
          <cell r="H113" t="str">
            <v>电气工程与自动化</v>
          </cell>
          <cell r="I113">
            <v>79.2</v>
          </cell>
          <cell r="K113">
            <v>80.19</v>
          </cell>
          <cell r="M113">
            <v>80.19</v>
          </cell>
        </row>
        <row r="114">
          <cell r="C114" t="str">
            <v>杨飞宇</v>
          </cell>
          <cell r="D114">
            <v>360</v>
          </cell>
          <cell r="E114">
            <v>22</v>
          </cell>
          <cell r="F114">
            <v>71.6</v>
          </cell>
          <cell r="G114" t="str">
            <v>中南财经政法大学</v>
          </cell>
          <cell r="H114" t="str">
            <v>计算机科学与技术</v>
          </cell>
          <cell r="I114">
            <v>71.6</v>
          </cell>
          <cell r="K114">
            <v>72.58999999999999</v>
          </cell>
          <cell r="M114">
            <v>72.58999999999999</v>
          </cell>
        </row>
        <row r="115">
          <cell r="C115" t="str">
            <v>徐坚</v>
          </cell>
          <cell r="D115">
            <v>357</v>
          </cell>
          <cell r="E115">
            <v>0</v>
          </cell>
          <cell r="F115">
            <v>75</v>
          </cell>
          <cell r="G115" t="str">
            <v>华中科技大学</v>
          </cell>
          <cell r="H115" t="str">
            <v>电子信息工程</v>
          </cell>
          <cell r="I115">
            <v>75</v>
          </cell>
          <cell r="K115">
            <v>75.99</v>
          </cell>
          <cell r="M115">
            <v>75.99</v>
          </cell>
        </row>
        <row r="116">
          <cell r="C116" t="str">
            <v>刘乐意</v>
          </cell>
          <cell r="D116">
            <v>356</v>
          </cell>
          <cell r="E116">
            <v>45</v>
          </cell>
          <cell r="F116">
            <v>77.6</v>
          </cell>
          <cell r="G116" t="str">
            <v>杭州电子科技大学</v>
          </cell>
          <cell r="H116" t="str">
            <v>计算机科学与技术</v>
          </cell>
          <cell r="I116">
            <v>77.6</v>
          </cell>
          <cell r="K116">
            <v>78.58999999999999</v>
          </cell>
          <cell r="M116">
            <v>78.58999999999999</v>
          </cell>
        </row>
        <row r="117">
          <cell r="C117" t="str">
            <v>颜家峰</v>
          </cell>
          <cell r="D117">
            <v>353</v>
          </cell>
          <cell r="E117">
            <v>86</v>
          </cell>
          <cell r="F117">
            <v>74.6</v>
          </cell>
          <cell r="G117" t="str">
            <v>郑州大学</v>
          </cell>
          <cell r="H117" t="str">
            <v>计算机科学与技术</v>
          </cell>
          <cell r="I117">
            <v>74.6</v>
          </cell>
          <cell r="K117">
            <v>75.58999999999999</v>
          </cell>
          <cell r="M117">
            <v>75.58999999999999</v>
          </cell>
        </row>
        <row r="118">
          <cell r="C118" t="str">
            <v>焦志强</v>
          </cell>
          <cell r="D118">
            <v>352</v>
          </cell>
          <cell r="E118">
            <v>10</v>
          </cell>
          <cell r="F118">
            <v>79.8</v>
          </cell>
          <cell r="G118" t="str">
            <v>中国传媒大学</v>
          </cell>
          <cell r="H118" t="str">
            <v>计算机科学与技术</v>
          </cell>
          <cell r="I118">
            <v>79.8</v>
          </cell>
          <cell r="K118">
            <v>80.78999999999999</v>
          </cell>
          <cell r="M118">
            <v>80.78999999999999</v>
          </cell>
        </row>
        <row r="119">
          <cell r="C119" t="str">
            <v>李家豪</v>
          </cell>
          <cell r="D119">
            <v>350</v>
          </cell>
          <cell r="E119">
            <v>48</v>
          </cell>
          <cell r="F119">
            <v>84</v>
          </cell>
          <cell r="G119" t="str">
            <v>中山大学</v>
          </cell>
          <cell r="H119" t="str">
            <v>智能科学与技术</v>
          </cell>
          <cell r="I119">
            <v>84</v>
          </cell>
          <cell r="K119">
            <v>84.99</v>
          </cell>
          <cell r="M119">
            <v>84.99</v>
          </cell>
        </row>
        <row r="120">
          <cell r="C120" t="str">
            <v>余贤棋</v>
          </cell>
          <cell r="D120">
            <v>349</v>
          </cell>
          <cell r="E120">
            <v>19</v>
          </cell>
          <cell r="F120">
            <v>77.2</v>
          </cell>
          <cell r="G120" t="str">
            <v>山东大学</v>
          </cell>
          <cell r="H120" t="str">
            <v>软件工程</v>
          </cell>
          <cell r="I120">
            <v>77.2</v>
          </cell>
          <cell r="K120">
            <v>78.19</v>
          </cell>
          <cell r="M120">
            <v>78.19</v>
          </cell>
        </row>
        <row r="121">
          <cell r="C121" t="str">
            <v>黄翊男</v>
          </cell>
          <cell r="D121">
            <v>347</v>
          </cell>
          <cell r="E121">
            <v>52</v>
          </cell>
          <cell r="F121">
            <v>78.4</v>
          </cell>
          <cell r="G121" t="str">
            <v>浙江大学</v>
          </cell>
          <cell r="H121" t="str">
            <v>生物工程</v>
          </cell>
          <cell r="I121">
            <v>78.4</v>
          </cell>
          <cell r="K121">
            <v>79.39</v>
          </cell>
          <cell r="M121">
            <v>79.39</v>
          </cell>
        </row>
        <row r="122">
          <cell r="C122" t="str">
            <v>吕长建</v>
          </cell>
          <cell r="D122">
            <v>344</v>
          </cell>
          <cell r="E122">
            <v>1</v>
          </cell>
          <cell r="F122">
            <v>75.6</v>
          </cell>
          <cell r="G122" t="str">
            <v>烟台大学</v>
          </cell>
          <cell r="H122" t="str">
            <v>软件工程</v>
          </cell>
          <cell r="I122">
            <v>75.6</v>
          </cell>
          <cell r="K122">
            <v>76.58999999999999</v>
          </cell>
          <cell r="M122">
            <v>76.58999999999999</v>
          </cell>
        </row>
        <row r="123">
          <cell r="C123" t="str">
            <v>李泽龙</v>
          </cell>
          <cell r="D123">
            <v>342</v>
          </cell>
          <cell r="E123">
            <v>65</v>
          </cell>
          <cell r="F123">
            <v>77.2</v>
          </cell>
          <cell r="G123" t="str">
            <v>青岛大学</v>
          </cell>
          <cell r="H123" t="str">
            <v>智能科学与技术</v>
          </cell>
          <cell r="I123">
            <v>77.2</v>
          </cell>
          <cell r="K123">
            <v>78.19</v>
          </cell>
          <cell r="M123">
            <v>78.19</v>
          </cell>
        </row>
        <row r="124">
          <cell r="C124" t="str">
            <v>张雄伟</v>
          </cell>
          <cell r="D124">
            <v>341</v>
          </cell>
          <cell r="E124">
            <v>31</v>
          </cell>
          <cell r="F124">
            <v>75</v>
          </cell>
          <cell r="G124" t="str">
            <v>太原理工大学</v>
          </cell>
          <cell r="H124" t="str">
            <v>软件工程</v>
          </cell>
          <cell r="I124">
            <v>75</v>
          </cell>
          <cell r="K124">
            <v>75.99</v>
          </cell>
          <cell r="M124">
            <v>75.99</v>
          </cell>
        </row>
        <row r="125">
          <cell r="C125" t="str">
            <v>周绍驰</v>
          </cell>
          <cell r="D125">
            <v>338</v>
          </cell>
          <cell r="E125">
            <v>46</v>
          </cell>
          <cell r="F125">
            <v>81.4</v>
          </cell>
          <cell r="G125" t="str">
            <v>厦门大学</v>
          </cell>
          <cell r="H125" t="str">
            <v>软件工程</v>
          </cell>
          <cell r="I125">
            <v>81.4</v>
          </cell>
          <cell r="K125">
            <v>82.39</v>
          </cell>
          <cell r="M125">
            <v>82.39</v>
          </cell>
        </row>
        <row r="126">
          <cell r="C126" t="str">
            <v>邹徐潇</v>
          </cell>
          <cell r="D126">
            <v>337</v>
          </cell>
          <cell r="E126">
            <v>73</v>
          </cell>
          <cell r="F126">
            <v>80.8</v>
          </cell>
          <cell r="G126" t="str">
            <v>杭州电子科技大学</v>
          </cell>
          <cell r="H126" t="str">
            <v>计算机科学与技术</v>
          </cell>
          <cell r="I126">
            <v>80.8</v>
          </cell>
          <cell r="K126">
            <v>81.78999999999999</v>
          </cell>
          <cell r="M126">
            <v>81.78999999999999</v>
          </cell>
        </row>
        <row r="127">
          <cell r="C127" t="str">
            <v>马云飞</v>
          </cell>
          <cell r="D127">
            <v>336</v>
          </cell>
          <cell r="E127">
            <v>37</v>
          </cell>
          <cell r="F127">
            <v>66.4</v>
          </cell>
          <cell r="G127" t="str">
            <v>南京邮电大学</v>
          </cell>
          <cell r="H127" t="str">
            <v>通信工程</v>
          </cell>
          <cell r="I127">
            <v>66.4</v>
          </cell>
          <cell r="K127">
            <v>67.39</v>
          </cell>
          <cell r="M127">
            <v>67.39</v>
          </cell>
        </row>
        <row r="128">
          <cell r="C128" t="str">
            <v>唐浩洋</v>
          </cell>
          <cell r="D128">
            <v>336</v>
          </cell>
          <cell r="E128">
            <v>43</v>
          </cell>
          <cell r="F128">
            <v>82.4</v>
          </cell>
          <cell r="G128" t="str">
            <v>厦门大学</v>
          </cell>
          <cell r="H128" t="str">
            <v>软件工程</v>
          </cell>
          <cell r="I128">
            <v>82.4</v>
          </cell>
          <cell r="K128">
            <v>83.39</v>
          </cell>
          <cell r="M128">
            <v>83.39</v>
          </cell>
        </row>
        <row r="129">
          <cell r="C129" t="str">
            <v>张建伟</v>
          </cell>
          <cell r="D129">
            <v>351</v>
          </cell>
          <cell r="E129">
            <v>66</v>
          </cell>
          <cell r="F129">
            <v>81.4</v>
          </cell>
          <cell r="G129" t="str">
            <v>广东海洋大学</v>
          </cell>
          <cell r="H129" t="str">
            <v>计算机科学与技术</v>
          </cell>
          <cell r="I129">
            <v>81.4</v>
          </cell>
          <cell r="K129">
            <v>82.39</v>
          </cell>
          <cell r="M129">
            <v>82.39</v>
          </cell>
        </row>
        <row r="130">
          <cell r="C130" t="str">
            <v>韩笑</v>
          </cell>
          <cell r="D130">
            <v>348</v>
          </cell>
          <cell r="E130">
            <v>87</v>
          </cell>
          <cell r="F130">
            <v>77</v>
          </cell>
          <cell r="G130" t="str">
            <v>东北大学</v>
          </cell>
          <cell r="H130" t="str">
            <v>物联网工程</v>
          </cell>
          <cell r="I130">
            <v>77</v>
          </cell>
          <cell r="K130">
            <v>77.99</v>
          </cell>
          <cell r="M130">
            <v>77.99</v>
          </cell>
        </row>
        <row r="131">
          <cell r="C131" t="str">
            <v>杨澄宇</v>
          </cell>
          <cell r="D131">
            <v>347</v>
          </cell>
          <cell r="E131">
            <v>76</v>
          </cell>
          <cell r="F131">
            <v>76.8</v>
          </cell>
          <cell r="G131" t="str">
            <v>哈尔滨工业大学(威海)</v>
          </cell>
          <cell r="H131" t="str">
            <v>计算机科学与技术</v>
          </cell>
          <cell r="I131">
            <v>76.8</v>
          </cell>
          <cell r="K131">
            <v>77.78999999999999</v>
          </cell>
          <cell r="M131">
            <v>77.78999999999999</v>
          </cell>
        </row>
        <row r="132">
          <cell r="C132" t="str">
            <v>胡忠闯</v>
          </cell>
          <cell r="D132">
            <v>342</v>
          </cell>
          <cell r="E132">
            <v>29</v>
          </cell>
          <cell r="F132">
            <v>80</v>
          </cell>
          <cell r="G132" t="str">
            <v>杭州电子科技大学</v>
          </cell>
          <cell r="H132" t="str">
            <v>电子信息工程</v>
          </cell>
          <cell r="I132">
            <v>80</v>
          </cell>
          <cell r="J132">
            <v>78.42424242424244</v>
          </cell>
          <cell r="K132">
            <v>80.99</v>
          </cell>
          <cell r="M132">
            <v>80.99</v>
          </cell>
        </row>
        <row r="133">
          <cell r="C133" t="str">
            <v>李多加</v>
          </cell>
          <cell r="D133">
            <v>407</v>
          </cell>
          <cell r="E133">
            <v>60</v>
          </cell>
          <cell r="F133">
            <v>60.2</v>
          </cell>
          <cell r="G133" t="str">
            <v>中山大学</v>
          </cell>
          <cell r="H133" t="str">
            <v>信息安全</v>
          </cell>
          <cell r="I133">
            <v>60.2</v>
          </cell>
          <cell r="K133">
            <v>65.46000000000001</v>
          </cell>
          <cell r="M133">
            <v>65.46000000000001</v>
          </cell>
        </row>
        <row r="134">
          <cell r="C134" t="str">
            <v>胡杨</v>
          </cell>
          <cell r="D134">
            <v>405</v>
          </cell>
          <cell r="E134">
            <v>60</v>
          </cell>
          <cell r="F134">
            <v>69.4</v>
          </cell>
          <cell r="G134" t="str">
            <v>哈尔滨工业大学</v>
          </cell>
          <cell r="H134" t="str">
            <v>软件工程</v>
          </cell>
          <cell r="I134">
            <v>69.4</v>
          </cell>
          <cell r="K134">
            <v>74.66000000000001</v>
          </cell>
          <cell r="M134">
            <v>74.66000000000001</v>
          </cell>
        </row>
        <row r="135">
          <cell r="C135" t="str">
            <v>孔梦阳</v>
          </cell>
          <cell r="D135">
            <v>392</v>
          </cell>
          <cell r="E135">
            <v>6</v>
          </cell>
          <cell r="F135">
            <v>73</v>
          </cell>
          <cell r="G135" t="str">
            <v>西安电子科技大学</v>
          </cell>
          <cell r="H135" t="str">
            <v>网络工程</v>
          </cell>
          <cell r="I135">
            <v>73</v>
          </cell>
          <cell r="K135">
            <v>78.26</v>
          </cell>
          <cell r="M135">
            <v>78.26</v>
          </cell>
        </row>
        <row r="136">
          <cell r="C136" t="str">
            <v>梁志巍</v>
          </cell>
          <cell r="D136">
            <v>391</v>
          </cell>
          <cell r="E136">
            <v>14</v>
          </cell>
          <cell r="F136">
            <v>70.2</v>
          </cell>
          <cell r="G136" t="str">
            <v>安徽大学</v>
          </cell>
          <cell r="H136" t="str">
            <v>计算机科学与技术</v>
          </cell>
          <cell r="I136">
            <v>70.2</v>
          </cell>
          <cell r="K136">
            <v>75.46000000000001</v>
          </cell>
          <cell r="M136">
            <v>75.46000000000001</v>
          </cell>
        </row>
        <row r="137">
          <cell r="C137" t="str">
            <v>梁宇智</v>
          </cell>
          <cell r="D137">
            <v>382</v>
          </cell>
          <cell r="E137">
            <v>100</v>
          </cell>
          <cell r="F137">
            <v>88.6</v>
          </cell>
          <cell r="G137" t="str">
            <v>中南大学</v>
          </cell>
          <cell r="H137" t="str">
            <v>软件工程</v>
          </cell>
          <cell r="I137">
            <v>88.6</v>
          </cell>
          <cell r="K137">
            <v>93.86</v>
          </cell>
          <cell r="M137">
            <v>93.86</v>
          </cell>
        </row>
        <row r="138">
          <cell r="C138" t="str">
            <v>丁卯</v>
          </cell>
          <cell r="D138">
            <v>382</v>
          </cell>
          <cell r="E138">
            <v>70</v>
          </cell>
          <cell r="F138">
            <v>84</v>
          </cell>
          <cell r="G138" t="str">
            <v>中山大学</v>
          </cell>
          <cell r="H138" t="str">
            <v>信息管理与信息系统</v>
          </cell>
          <cell r="I138">
            <v>84</v>
          </cell>
          <cell r="K138">
            <v>89.26</v>
          </cell>
          <cell r="M138">
            <v>89.26</v>
          </cell>
        </row>
        <row r="139">
          <cell r="C139" t="str">
            <v>黄雷</v>
          </cell>
          <cell r="D139">
            <v>378</v>
          </cell>
          <cell r="E139">
            <v>99</v>
          </cell>
          <cell r="F139">
            <v>81.4</v>
          </cell>
          <cell r="G139" t="str">
            <v>安徽工程大学</v>
          </cell>
          <cell r="H139" t="str">
            <v>信息管理与信息系统</v>
          </cell>
          <cell r="I139">
            <v>81.4</v>
          </cell>
          <cell r="K139">
            <v>86.66000000000001</v>
          </cell>
          <cell r="M139">
            <v>86.66000000000001</v>
          </cell>
        </row>
        <row r="140">
          <cell r="C140" t="str">
            <v>曾庆玺</v>
          </cell>
          <cell r="D140">
            <v>378</v>
          </cell>
          <cell r="E140">
            <v>29</v>
          </cell>
          <cell r="F140">
            <v>67.2</v>
          </cell>
          <cell r="G140" t="str">
            <v>许昌学院</v>
          </cell>
          <cell r="H140" t="str">
            <v>计算机科学与技术</v>
          </cell>
          <cell r="I140">
            <v>67.2</v>
          </cell>
          <cell r="K140">
            <v>72.46000000000001</v>
          </cell>
          <cell r="M140">
            <v>72.46000000000001</v>
          </cell>
        </row>
        <row r="141">
          <cell r="C141" t="str">
            <v>陈扬羽</v>
          </cell>
          <cell r="D141">
            <v>372</v>
          </cell>
          <cell r="E141">
            <v>18</v>
          </cell>
          <cell r="F141">
            <v>76.4</v>
          </cell>
          <cell r="G141" t="str">
            <v>北京航空航天大学</v>
          </cell>
          <cell r="H141" t="str">
            <v>软件工程</v>
          </cell>
          <cell r="I141">
            <v>76.4</v>
          </cell>
          <cell r="K141">
            <v>81.66000000000001</v>
          </cell>
          <cell r="M141">
            <v>81.66000000000001</v>
          </cell>
        </row>
        <row r="142">
          <cell r="C142" t="str">
            <v>田唐昊</v>
          </cell>
          <cell r="D142">
            <v>372</v>
          </cell>
          <cell r="E142">
            <v>91</v>
          </cell>
          <cell r="F142">
            <v>74.4</v>
          </cell>
          <cell r="G142" t="str">
            <v>湖南大学</v>
          </cell>
          <cell r="H142" t="str">
            <v>数学与应用数学</v>
          </cell>
          <cell r="I142">
            <v>74.4</v>
          </cell>
          <cell r="K142">
            <v>79.66000000000001</v>
          </cell>
          <cell r="M142">
            <v>79.66000000000001</v>
          </cell>
        </row>
        <row r="143">
          <cell r="C143" t="str">
            <v>汪梦毕</v>
          </cell>
          <cell r="D143">
            <v>368</v>
          </cell>
          <cell r="E143">
            <v>52</v>
          </cell>
          <cell r="F143">
            <v>73.6</v>
          </cell>
          <cell r="G143" t="str">
            <v>扬州大学</v>
          </cell>
          <cell r="H143" t="str">
            <v>信息管理与信息系统</v>
          </cell>
          <cell r="I143">
            <v>73.6</v>
          </cell>
          <cell r="K143">
            <v>78.86</v>
          </cell>
          <cell r="M143">
            <v>78.86</v>
          </cell>
        </row>
        <row r="144">
          <cell r="C144" t="str">
            <v>关凯</v>
          </cell>
          <cell r="D144">
            <v>368</v>
          </cell>
          <cell r="E144">
            <v>97</v>
          </cell>
          <cell r="F144">
            <v>74</v>
          </cell>
          <cell r="G144" t="str">
            <v>厦门大学</v>
          </cell>
          <cell r="H144" t="str">
            <v>生物科学</v>
          </cell>
          <cell r="I144">
            <v>74</v>
          </cell>
          <cell r="K144">
            <v>79.26</v>
          </cell>
          <cell r="M144">
            <v>79.26</v>
          </cell>
        </row>
        <row r="145">
          <cell r="C145" t="str">
            <v>刘建宇</v>
          </cell>
          <cell r="D145">
            <v>364</v>
          </cell>
          <cell r="E145">
            <v>73</v>
          </cell>
          <cell r="F145">
            <v>83</v>
          </cell>
          <cell r="G145" t="str">
            <v>浙江大学</v>
          </cell>
          <cell r="H145" t="str">
            <v>计算机科学与技术</v>
          </cell>
          <cell r="I145">
            <v>83</v>
          </cell>
          <cell r="K145">
            <v>88.26</v>
          </cell>
          <cell r="M145">
            <v>88.26</v>
          </cell>
        </row>
        <row r="146">
          <cell r="C146" t="str">
            <v>杨修一</v>
          </cell>
          <cell r="D146">
            <v>364</v>
          </cell>
          <cell r="E146">
            <v>1</v>
          </cell>
          <cell r="F146">
            <v>68.8</v>
          </cell>
          <cell r="G146" t="str">
            <v>山西大学</v>
          </cell>
          <cell r="H146" t="str">
            <v>环境科学</v>
          </cell>
          <cell r="I146">
            <v>68.8</v>
          </cell>
          <cell r="K146">
            <v>74.06</v>
          </cell>
          <cell r="M146">
            <v>74.06</v>
          </cell>
        </row>
        <row r="147">
          <cell r="C147" t="str">
            <v>高鑫</v>
          </cell>
          <cell r="D147">
            <v>360</v>
          </cell>
          <cell r="E147">
            <v>61</v>
          </cell>
          <cell r="F147">
            <v>78.8</v>
          </cell>
          <cell r="G147" t="str">
            <v>杭州电子科技大学</v>
          </cell>
          <cell r="H147" t="str">
            <v>信息安全</v>
          </cell>
          <cell r="I147">
            <v>78.8</v>
          </cell>
          <cell r="K147">
            <v>84.06</v>
          </cell>
          <cell r="M147">
            <v>84.06</v>
          </cell>
        </row>
        <row r="148">
          <cell r="C148" t="str">
            <v>郑剑华</v>
          </cell>
          <cell r="D148">
            <v>360</v>
          </cell>
          <cell r="E148">
            <v>55</v>
          </cell>
          <cell r="F148">
            <v>75.8</v>
          </cell>
          <cell r="G148" t="str">
            <v>山东大学</v>
          </cell>
          <cell r="H148" t="str">
            <v>数字媒体艺术</v>
          </cell>
          <cell r="I148">
            <v>75.8</v>
          </cell>
          <cell r="K148">
            <v>81.06</v>
          </cell>
          <cell r="M148">
            <v>81.06</v>
          </cell>
        </row>
        <row r="149">
          <cell r="C149" t="str">
            <v>陈思浓</v>
          </cell>
          <cell r="D149">
            <v>357</v>
          </cell>
          <cell r="E149">
            <v>64</v>
          </cell>
          <cell r="F149">
            <v>66.6</v>
          </cell>
          <cell r="G149" t="str">
            <v>武汉大学</v>
          </cell>
          <cell r="H149" t="str">
            <v>计算机科学与技术</v>
          </cell>
          <cell r="I149">
            <v>66.6</v>
          </cell>
          <cell r="K149">
            <v>71.86</v>
          </cell>
          <cell r="M149">
            <v>71.86</v>
          </cell>
        </row>
        <row r="150">
          <cell r="C150" t="str">
            <v>谷秀青</v>
          </cell>
          <cell r="D150">
            <v>356</v>
          </cell>
          <cell r="E150">
            <v>80</v>
          </cell>
          <cell r="F150">
            <v>84.2</v>
          </cell>
          <cell r="G150" t="str">
            <v>杭州电子科技大学</v>
          </cell>
          <cell r="H150" t="str">
            <v>计算机科学与技术</v>
          </cell>
          <cell r="I150">
            <v>84.2</v>
          </cell>
          <cell r="K150">
            <v>89.46000000000001</v>
          </cell>
          <cell r="M150">
            <v>89.46000000000001</v>
          </cell>
        </row>
        <row r="151">
          <cell r="C151" t="str">
            <v>李宏伟</v>
          </cell>
          <cell r="D151">
            <v>352</v>
          </cell>
          <cell r="E151">
            <v>25</v>
          </cell>
          <cell r="F151">
            <v>80.6</v>
          </cell>
          <cell r="G151" t="str">
            <v>中国传媒大学</v>
          </cell>
          <cell r="H151" t="str">
            <v>数字媒体技术</v>
          </cell>
          <cell r="I151">
            <v>80.6</v>
          </cell>
          <cell r="K151">
            <v>85.86</v>
          </cell>
          <cell r="M151">
            <v>85.86</v>
          </cell>
        </row>
        <row r="152">
          <cell r="C152" t="str">
            <v>梅欣</v>
          </cell>
          <cell r="D152">
            <v>352</v>
          </cell>
          <cell r="E152">
            <v>18</v>
          </cell>
          <cell r="F152">
            <v>60.4</v>
          </cell>
          <cell r="G152" t="str">
            <v>南京工业大学</v>
          </cell>
          <cell r="H152" t="str">
            <v>高分子材料与工程</v>
          </cell>
          <cell r="I152">
            <v>60.4</v>
          </cell>
          <cell r="K152">
            <v>65.66</v>
          </cell>
          <cell r="M152">
            <v>65.66</v>
          </cell>
        </row>
        <row r="153">
          <cell r="C153" t="str">
            <v>陈尚辉</v>
          </cell>
          <cell r="D153">
            <v>350</v>
          </cell>
          <cell r="E153">
            <v>51</v>
          </cell>
          <cell r="F153">
            <v>65</v>
          </cell>
          <cell r="G153" t="str">
            <v>成都理工大学</v>
          </cell>
          <cell r="H153" t="str">
            <v>计算机科学与技术</v>
          </cell>
          <cell r="I153">
            <v>65</v>
          </cell>
          <cell r="K153">
            <v>70.26</v>
          </cell>
          <cell r="M153">
            <v>70.26</v>
          </cell>
        </row>
        <row r="154">
          <cell r="C154" t="str">
            <v>黄泽骏</v>
          </cell>
          <cell r="D154">
            <v>349</v>
          </cell>
          <cell r="E154">
            <v>4</v>
          </cell>
          <cell r="F154">
            <v>72</v>
          </cell>
          <cell r="G154" t="str">
            <v>东南大学</v>
          </cell>
          <cell r="H154" t="str">
            <v>计算机科学与技术</v>
          </cell>
          <cell r="I154">
            <v>72</v>
          </cell>
          <cell r="K154">
            <v>77.26</v>
          </cell>
          <cell r="M154">
            <v>77.26</v>
          </cell>
        </row>
        <row r="155">
          <cell r="C155" t="str">
            <v>邹王忠</v>
          </cell>
          <cell r="D155">
            <v>345</v>
          </cell>
          <cell r="E155">
            <v>69</v>
          </cell>
          <cell r="F155">
            <v>77</v>
          </cell>
          <cell r="G155" t="str">
            <v>浙江农林大学</v>
          </cell>
          <cell r="H155" t="str">
            <v>园艺</v>
          </cell>
          <cell r="I155">
            <v>77</v>
          </cell>
          <cell r="K155">
            <v>82.26</v>
          </cell>
          <cell r="M155">
            <v>82.26</v>
          </cell>
        </row>
        <row r="156">
          <cell r="C156" t="str">
            <v>王朝晖</v>
          </cell>
          <cell r="D156">
            <v>345</v>
          </cell>
          <cell r="E156">
            <v>100</v>
          </cell>
          <cell r="F156">
            <v>76.2</v>
          </cell>
          <cell r="G156" t="str">
            <v>河海大学</v>
          </cell>
          <cell r="H156" t="str">
            <v>物联网工程</v>
          </cell>
          <cell r="I156">
            <v>76.2</v>
          </cell>
          <cell r="K156">
            <v>81.46000000000001</v>
          </cell>
          <cell r="M156">
            <v>81.46000000000001</v>
          </cell>
        </row>
        <row r="157">
          <cell r="C157" t="str">
            <v>雷强</v>
          </cell>
          <cell r="D157">
            <v>342</v>
          </cell>
          <cell r="E157">
            <v>7</v>
          </cell>
          <cell r="F157">
            <v>70.6</v>
          </cell>
          <cell r="G157" t="str">
            <v>武汉理工大学</v>
          </cell>
          <cell r="H157" t="str">
            <v>光信息科学与技术</v>
          </cell>
          <cell r="I157">
            <v>70.6</v>
          </cell>
          <cell r="K157">
            <v>75.86</v>
          </cell>
          <cell r="M157">
            <v>75.86</v>
          </cell>
        </row>
        <row r="158">
          <cell r="C158" t="str">
            <v>邓丹</v>
          </cell>
          <cell r="D158">
            <v>341</v>
          </cell>
          <cell r="E158">
            <v>60</v>
          </cell>
          <cell r="F158">
            <v>79.6</v>
          </cell>
          <cell r="G158" t="str">
            <v>昆明理工大学</v>
          </cell>
          <cell r="H158" t="str">
            <v>生物科学类</v>
          </cell>
          <cell r="I158">
            <v>79.6</v>
          </cell>
          <cell r="K158">
            <v>84.86</v>
          </cell>
          <cell r="M158">
            <v>84.86</v>
          </cell>
        </row>
        <row r="159">
          <cell r="C159" t="str">
            <v>刘宝彬</v>
          </cell>
          <cell r="D159">
            <v>338</v>
          </cell>
          <cell r="E159">
            <v>48</v>
          </cell>
          <cell r="F159">
            <v>77.8</v>
          </cell>
          <cell r="G159" t="str">
            <v>山东大学威海分校</v>
          </cell>
          <cell r="H159" t="str">
            <v>软件工程</v>
          </cell>
          <cell r="I159">
            <v>77.8</v>
          </cell>
          <cell r="K159">
            <v>83.06</v>
          </cell>
          <cell r="M159">
            <v>83.06</v>
          </cell>
        </row>
        <row r="160">
          <cell r="C160" t="str">
            <v>雷运涛</v>
          </cell>
          <cell r="D160">
            <v>338</v>
          </cell>
          <cell r="E160">
            <v>2</v>
          </cell>
          <cell r="F160">
            <v>67.6</v>
          </cell>
          <cell r="G160" t="str">
            <v>华中师范大学</v>
          </cell>
          <cell r="H160" t="str">
            <v>软件工程</v>
          </cell>
          <cell r="I160">
            <v>67.6</v>
          </cell>
          <cell r="K160">
            <v>72.86</v>
          </cell>
          <cell r="M160">
            <v>72.86</v>
          </cell>
        </row>
        <row r="161">
          <cell r="C161" t="str">
            <v>朱斌</v>
          </cell>
          <cell r="D161">
            <v>336</v>
          </cell>
          <cell r="E161">
            <v>41</v>
          </cell>
          <cell r="F161">
            <v>76</v>
          </cell>
          <cell r="G161" t="str">
            <v>东南大学</v>
          </cell>
          <cell r="H161" t="str">
            <v>计算机科学与技术</v>
          </cell>
          <cell r="I161">
            <v>76</v>
          </cell>
          <cell r="K161">
            <v>81.26</v>
          </cell>
          <cell r="M161">
            <v>81.26</v>
          </cell>
        </row>
        <row r="162">
          <cell r="C162" t="str">
            <v>石凌霄</v>
          </cell>
          <cell r="D162">
            <v>308</v>
          </cell>
          <cell r="E162">
            <v>8</v>
          </cell>
          <cell r="F162">
            <v>74.6</v>
          </cell>
          <cell r="G162" t="str">
            <v>河海大学</v>
          </cell>
          <cell r="H162" t="str">
            <v>计算机科学与技术</v>
          </cell>
          <cell r="I162">
            <v>74.6</v>
          </cell>
          <cell r="K162">
            <v>79.86</v>
          </cell>
          <cell r="M162">
            <v>79.86</v>
          </cell>
        </row>
        <row r="163">
          <cell r="C163" t="str">
            <v>徐夏辉</v>
          </cell>
          <cell r="D163">
            <v>388</v>
          </cell>
          <cell r="E163">
            <v>60</v>
          </cell>
          <cell r="F163">
            <v>78.2</v>
          </cell>
          <cell r="G163" t="str">
            <v>电子工程学院</v>
          </cell>
          <cell r="H163" t="str">
            <v>自动化</v>
          </cell>
          <cell r="I163">
            <v>78.2</v>
          </cell>
          <cell r="K163">
            <v>83.46000000000001</v>
          </cell>
          <cell r="M163">
            <v>83.46000000000001</v>
          </cell>
        </row>
        <row r="164">
          <cell r="C164" t="str">
            <v>蒋宜周</v>
          </cell>
          <cell r="D164">
            <v>298</v>
          </cell>
          <cell r="E164">
            <v>34</v>
          </cell>
          <cell r="F164">
            <v>74.6</v>
          </cell>
          <cell r="G164" t="str">
            <v>西安交通大学</v>
          </cell>
          <cell r="H164" t="str">
            <v>计算机科学与技术</v>
          </cell>
          <cell r="I164">
            <v>74.6</v>
          </cell>
          <cell r="K164">
            <v>79.86</v>
          </cell>
          <cell r="M164">
            <v>79.86</v>
          </cell>
        </row>
        <row r="165">
          <cell r="C165" t="str">
            <v>叶建崇</v>
          </cell>
          <cell r="D165">
            <v>228</v>
          </cell>
          <cell r="E165" t="str">
            <v>上机违规</v>
          </cell>
          <cell r="F165">
            <v>67.4</v>
          </cell>
          <cell r="G165" t="str">
            <v>国防科学技术大学</v>
          </cell>
          <cell r="H165" t="str">
            <v>计算机科学与技术</v>
          </cell>
          <cell r="I165">
            <v>67.4</v>
          </cell>
          <cell r="J165">
            <v>74.15757575757574</v>
          </cell>
          <cell r="K165">
            <v>72.66000000000001</v>
          </cell>
          <cell r="M165">
            <v>72.66000000000001</v>
          </cell>
        </row>
        <row r="166">
          <cell r="F166">
            <v>79.40609756097564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1">
      <selection activeCell="K58" sqref="K58"/>
    </sheetView>
  </sheetViews>
  <sheetFormatPr defaultColWidth="9.140625" defaultRowHeight="15"/>
  <cols>
    <col min="1" max="1" width="16.8515625" style="1" customWidth="1"/>
    <col min="2" max="2" width="9.00390625" style="1" customWidth="1"/>
    <col min="3" max="3" width="18.8515625" style="1" customWidth="1"/>
    <col min="4" max="4" width="9.140625" style="2" customWidth="1"/>
    <col min="5" max="5" width="8.421875" style="2" customWidth="1"/>
    <col min="6" max="6" width="9.28125" style="2" customWidth="1"/>
    <col min="7" max="7" width="9.421875" style="2" customWidth="1"/>
    <col min="8" max="8" width="6.7109375" style="2" customWidth="1"/>
    <col min="9" max="12" width="9.00390625" style="2" customWidth="1"/>
    <col min="13" max="14" width="9.00390625" style="5" customWidth="1"/>
    <col min="15" max="15" width="18.57421875" style="1" customWidth="1"/>
    <col min="16" max="16384" width="9.00390625" style="1" customWidth="1"/>
  </cols>
  <sheetData>
    <row r="1" spans="1:15" ht="13.5">
      <c r="A1" s="1" t="s">
        <v>0</v>
      </c>
      <c r="B1" s="1" t="s">
        <v>1</v>
      </c>
      <c r="C1" s="1" t="s">
        <v>528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3" t="s">
        <v>529</v>
      </c>
    </row>
    <row r="2" spans="1:15" ht="13.5">
      <c r="A2" s="1" t="s">
        <v>14</v>
      </c>
      <c r="B2" s="1" t="s">
        <v>15</v>
      </c>
      <c r="C2" s="1" t="s">
        <v>16</v>
      </c>
      <c r="D2" s="2">
        <v>69</v>
      </c>
      <c r="E2" s="2">
        <v>75</v>
      </c>
      <c r="F2" s="2">
        <v>150</v>
      </c>
      <c r="G2" s="2">
        <v>129</v>
      </c>
      <c r="H2" s="2">
        <v>423</v>
      </c>
      <c r="I2" s="2">
        <v>100</v>
      </c>
      <c r="J2" s="2">
        <f>VLOOKUP(B2,'[1]计算机分组面试 -最终版'!$C:$M,11,FALSE)</f>
        <v>83.61999999999999</v>
      </c>
      <c r="K2" s="2">
        <f aca="true" t="shared" si="0" ref="K2:K78">I2*0.3+J2*0.7</f>
        <v>88.53399999999999</v>
      </c>
      <c r="L2" s="2">
        <f aca="true" t="shared" si="1" ref="L2:L78">H2/5*0.65+K2*0.35</f>
        <v>85.97689999999999</v>
      </c>
      <c r="M2" s="5">
        <v>1</v>
      </c>
      <c r="N2" s="4" t="s">
        <v>17</v>
      </c>
      <c r="O2" s="1" t="s">
        <v>16</v>
      </c>
    </row>
    <row r="3" spans="1:15" ht="13.5">
      <c r="A3" s="1" t="s">
        <v>19</v>
      </c>
      <c r="B3" s="1" t="s">
        <v>20</v>
      </c>
      <c r="C3" s="1" t="s">
        <v>16</v>
      </c>
      <c r="D3" s="2">
        <v>74</v>
      </c>
      <c r="E3" s="2">
        <v>67</v>
      </c>
      <c r="F3" s="2">
        <v>140</v>
      </c>
      <c r="G3" s="2">
        <v>135</v>
      </c>
      <c r="H3" s="2">
        <v>416</v>
      </c>
      <c r="I3" s="2">
        <v>100</v>
      </c>
      <c r="J3" s="2">
        <f>VLOOKUP(B3,'[1]计算机分组面试 -最终版'!$C:$M,11,FALSE)</f>
        <v>86.58999999999999</v>
      </c>
      <c r="K3" s="2">
        <f t="shared" si="0"/>
        <v>90.61299999999999</v>
      </c>
      <c r="L3" s="2">
        <f t="shared" si="1"/>
        <v>85.79455</v>
      </c>
      <c r="M3" s="5">
        <v>1</v>
      </c>
      <c r="N3" s="4" t="s">
        <v>399</v>
      </c>
      <c r="O3" s="1" t="s">
        <v>16</v>
      </c>
    </row>
    <row r="4" spans="1:15" ht="13.5">
      <c r="A4" s="1" t="s">
        <v>21</v>
      </c>
      <c r="B4" s="1" t="s">
        <v>22</v>
      </c>
      <c r="C4" s="1" t="s">
        <v>16</v>
      </c>
      <c r="D4" s="2">
        <v>79</v>
      </c>
      <c r="E4" s="2">
        <v>74</v>
      </c>
      <c r="F4" s="2">
        <v>134</v>
      </c>
      <c r="G4" s="2">
        <v>139</v>
      </c>
      <c r="H4" s="2">
        <v>426</v>
      </c>
      <c r="I4" s="2">
        <v>99</v>
      </c>
      <c r="J4" s="2">
        <f>VLOOKUP(B4,'[1]计算机分组面试 -最终版'!$C:$M,11,FALSE)</f>
        <v>81.22</v>
      </c>
      <c r="K4" s="2">
        <f t="shared" si="0"/>
        <v>86.55399999999999</v>
      </c>
      <c r="L4" s="2">
        <f t="shared" si="1"/>
        <v>85.6739</v>
      </c>
      <c r="M4" s="5">
        <v>1</v>
      </c>
      <c r="N4" s="4" t="s">
        <v>400</v>
      </c>
      <c r="O4" s="1" t="s">
        <v>16</v>
      </c>
    </row>
    <row r="5" spans="1:15" ht="13.5">
      <c r="A5" s="1" t="s">
        <v>23</v>
      </c>
      <c r="B5" s="1" t="s">
        <v>24</v>
      </c>
      <c r="C5" s="1" t="s">
        <v>16</v>
      </c>
      <c r="D5" s="2">
        <v>74</v>
      </c>
      <c r="E5" s="2">
        <v>63</v>
      </c>
      <c r="F5" s="2">
        <v>143</v>
      </c>
      <c r="G5" s="2">
        <v>140</v>
      </c>
      <c r="H5" s="2">
        <v>420</v>
      </c>
      <c r="I5" s="2">
        <v>91</v>
      </c>
      <c r="J5" s="2">
        <f>VLOOKUP(B5,'[1]计算机分组面试 -最终版'!$C:$M,11,FALSE)</f>
        <v>80.66</v>
      </c>
      <c r="K5" s="2">
        <f t="shared" si="0"/>
        <v>83.762</v>
      </c>
      <c r="L5" s="2">
        <f t="shared" si="1"/>
        <v>83.91669999999999</v>
      </c>
      <c r="M5" s="5">
        <v>1</v>
      </c>
      <c r="N5" s="4" t="s">
        <v>401</v>
      </c>
      <c r="O5" s="1" t="s">
        <v>16</v>
      </c>
    </row>
    <row r="6" spans="1:15" ht="13.5">
      <c r="A6" s="1" t="s">
        <v>25</v>
      </c>
      <c r="B6" s="1" t="s">
        <v>26</v>
      </c>
      <c r="C6" s="1" t="s">
        <v>16</v>
      </c>
      <c r="D6" s="2">
        <v>78</v>
      </c>
      <c r="E6" s="2">
        <v>61</v>
      </c>
      <c r="F6" s="2">
        <v>146</v>
      </c>
      <c r="G6" s="2">
        <v>119</v>
      </c>
      <c r="H6" s="2">
        <v>404</v>
      </c>
      <c r="I6" s="2">
        <v>94</v>
      </c>
      <c r="J6" s="2">
        <f>VLOOKUP(B6,'[1]计算机分组面试 -最终版'!$C:$M,11,FALSE)</f>
        <v>85.78999999999999</v>
      </c>
      <c r="K6" s="2">
        <f t="shared" si="0"/>
        <v>88.25299999999999</v>
      </c>
      <c r="L6" s="2">
        <f t="shared" si="1"/>
        <v>83.40854999999999</v>
      </c>
      <c r="M6" s="5">
        <v>1</v>
      </c>
      <c r="N6" s="4" t="s">
        <v>402</v>
      </c>
      <c r="O6" s="1" t="s">
        <v>16</v>
      </c>
    </row>
    <row r="7" spans="1:15" ht="13.5">
      <c r="A7" s="1" t="s">
        <v>27</v>
      </c>
      <c r="B7" s="1" t="s">
        <v>28</v>
      </c>
      <c r="C7" s="1" t="s">
        <v>16</v>
      </c>
      <c r="D7" s="2">
        <v>63</v>
      </c>
      <c r="E7" s="2">
        <v>70</v>
      </c>
      <c r="F7" s="2">
        <v>133</v>
      </c>
      <c r="G7" s="2">
        <v>116</v>
      </c>
      <c r="H7" s="2">
        <v>382</v>
      </c>
      <c r="I7" s="2">
        <v>100</v>
      </c>
      <c r="J7" s="2">
        <f>VLOOKUP(B7,'[1]计算机分组面试 -最终版'!$C:$M,11,FALSE)</f>
        <v>93.86</v>
      </c>
      <c r="K7" s="2">
        <f t="shared" si="0"/>
        <v>95.702</v>
      </c>
      <c r="L7" s="2">
        <f t="shared" si="1"/>
        <v>83.1557</v>
      </c>
      <c r="M7" s="5">
        <v>1234</v>
      </c>
      <c r="N7" s="4" t="s">
        <v>403</v>
      </c>
      <c r="O7" s="1" t="s">
        <v>16</v>
      </c>
    </row>
    <row r="8" spans="1:15" ht="13.5">
      <c r="A8" s="1" t="s">
        <v>29</v>
      </c>
      <c r="B8" s="1" t="s">
        <v>30</v>
      </c>
      <c r="C8" s="1" t="s">
        <v>16</v>
      </c>
      <c r="D8" s="2">
        <v>60</v>
      </c>
      <c r="E8" s="2">
        <v>69</v>
      </c>
      <c r="F8" s="2">
        <v>141</v>
      </c>
      <c r="G8" s="2">
        <v>132</v>
      </c>
      <c r="H8" s="2">
        <v>402</v>
      </c>
      <c r="I8" s="2">
        <v>94</v>
      </c>
      <c r="J8" s="2">
        <f>VLOOKUP(B8,'[1]计算机分组面试 -最终版'!$C:$M,11,FALSE)</f>
        <v>81.61999999999999</v>
      </c>
      <c r="K8" s="2">
        <f t="shared" si="0"/>
        <v>85.33399999999999</v>
      </c>
      <c r="L8" s="2">
        <f t="shared" si="1"/>
        <v>82.1269</v>
      </c>
      <c r="M8" s="5">
        <v>1</v>
      </c>
      <c r="N8" s="4" t="s">
        <v>404</v>
      </c>
      <c r="O8" s="1" t="s">
        <v>16</v>
      </c>
    </row>
    <row r="9" spans="1:15" ht="13.5">
      <c r="A9" s="1" t="s">
        <v>31</v>
      </c>
      <c r="B9" s="1" t="s">
        <v>32</v>
      </c>
      <c r="C9" s="1" t="s">
        <v>16</v>
      </c>
      <c r="D9" s="2">
        <v>67</v>
      </c>
      <c r="E9" s="2">
        <v>64</v>
      </c>
      <c r="F9" s="2">
        <v>131</v>
      </c>
      <c r="G9" s="2">
        <v>138</v>
      </c>
      <c r="H9" s="2">
        <v>400</v>
      </c>
      <c r="I9" s="2">
        <v>100</v>
      </c>
      <c r="J9" s="2">
        <f>VLOOKUP(B9,'[1]计算机分组面试 -最终版'!$C:$M,11,FALSE)</f>
        <v>80.02</v>
      </c>
      <c r="K9" s="2">
        <f t="shared" si="0"/>
        <v>86.014</v>
      </c>
      <c r="L9" s="2">
        <f t="shared" si="1"/>
        <v>82.1049</v>
      </c>
      <c r="M9" s="5">
        <v>1</v>
      </c>
      <c r="N9" s="4" t="s">
        <v>405</v>
      </c>
      <c r="O9" s="1" t="s">
        <v>16</v>
      </c>
    </row>
    <row r="10" spans="1:15" ht="13.5">
      <c r="A10" s="1" t="s">
        <v>33</v>
      </c>
      <c r="B10" s="1" t="s">
        <v>34</v>
      </c>
      <c r="C10" s="1" t="s">
        <v>16</v>
      </c>
      <c r="D10" s="2">
        <v>70</v>
      </c>
      <c r="E10" s="2">
        <v>64</v>
      </c>
      <c r="F10" s="2">
        <v>128</v>
      </c>
      <c r="G10" s="2">
        <v>134</v>
      </c>
      <c r="H10" s="2">
        <v>396</v>
      </c>
      <c r="I10" s="2">
        <v>94</v>
      </c>
      <c r="J10" s="2">
        <f>VLOOKUP(B10,'[1]计算机分组面试 -最终版'!$C:$M,11,FALSE)</f>
        <v>82.41999999999999</v>
      </c>
      <c r="K10" s="2">
        <f t="shared" si="0"/>
        <v>85.89399999999999</v>
      </c>
      <c r="L10" s="2">
        <f t="shared" si="1"/>
        <v>81.5429</v>
      </c>
      <c r="M10" s="5">
        <v>123</v>
      </c>
      <c r="N10" s="4" t="s">
        <v>406</v>
      </c>
      <c r="O10" s="1" t="s">
        <v>16</v>
      </c>
    </row>
    <row r="11" spans="1:15" ht="13.5">
      <c r="A11" s="1" t="s">
        <v>35</v>
      </c>
      <c r="B11" s="1" t="s">
        <v>36</v>
      </c>
      <c r="C11" s="1" t="s">
        <v>16</v>
      </c>
      <c r="D11" s="2">
        <v>51</v>
      </c>
      <c r="E11" s="2">
        <v>70</v>
      </c>
      <c r="F11" s="2">
        <v>139</v>
      </c>
      <c r="G11" s="2">
        <v>119</v>
      </c>
      <c r="H11" s="2">
        <v>379</v>
      </c>
      <c r="I11" s="2">
        <v>100</v>
      </c>
      <c r="J11" s="2">
        <f>VLOOKUP(B11,'[1]计算机分组面试 -最终版'!$C:$M,11,FALSE)</f>
        <v>86.22</v>
      </c>
      <c r="K11" s="2">
        <f t="shared" si="0"/>
        <v>90.35399999999998</v>
      </c>
      <c r="L11" s="2">
        <f t="shared" si="1"/>
        <v>80.8939</v>
      </c>
      <c r="M11" s="5">
        <v>12</v>
      </c>
      <c r="N11" s="4" t="s">
        <v>407</v>
      </c>
      <c r="O11" s="1" t="s">
        <v>16</v>
      </c>
    </row>
    <row r="12" spans="1:15" ht="13.5">
      <c r="A12" s="1" t="s">
        <v>37</v>
      </c>
      <c r="B12" s="1" t="s">
        <v>38</v>
      </c>
      <c r="C12" s="1" t="s">
        <v>16</v>
      </c>
      <c r="D12" s="2">
        <v>55</v>
      </c>
      <c r="E12" s="2">
        <v>66</v>
      </c>
      <c r="F12" s="2">
        <v>129</v>
      </c>
      <c r="G12" s="2">
        <v>128</v>
      </c>
      <c r="H12" s="2">
        <v>378</v>
      </c>
      <c r="I12" s="2">
        <v>99</v>
      </c>
      <c r="J12" s="2">
        <f>VLOOKUP(B12,'[1]计算机分组面试 -最终版'!$C:$M,11,FALSE)</f>
        <v>86.66000000000001</v>
      </c>
      <c r="K12" s="2">
        <f t="shared" si="0"/>
        <v>90.36200000000001</v>
      </c>
      <c r="L12" s="2">
        <f t="shared" si="1"/>
        <v>80.7667</v>
      </c>
      <c r="M12" s="5">
        <v>1234</v>
      </c>
      <c r="N12" s="4" t="s">
        <v>408</v>
      </c>
      <c r="O12" s="1" t="s">
        <v>16</v>
      </c>
    </row>
    <row r="13" spans="1:15" ht="13.5">
      <c r="A13" s="1" t="s">
        <v>39</v>
      </c>
      <c r="B13" s="1" t="s">
        <v>40</v>
      </c>
      <c r="C13" s="1" t="s">
        <v>16</v>
      </c>
      <c r="D13" s="2">
        <v>65</v>
      </c>
      <c r="E13" s="2">
        <v>66</v>
      </c>
      <c r="F13" s="2">
        <v>138</v>
      </c>
      <c r="G13" s="2">
        <v>117</v>
      </c>
      <c r="H13" s="2">
        <v>386</v>
      </c>
      <c r="I13" s="2">
        <v>97</v>
      </c>
      <c r="J13" s="2">
        <f>VLOOKUP(B13,'[1]计算机分组面试 -最终版'!$C:$M,11,FALSE)</f>
        <v>83.25999999999999</v>
      </c>
      <c r="K13" s="2">
        <f t="shared" si="0"/>
        <v>87.38199999999999</v>
      </c>
      <c r="L13" s="2">
        <f t="shared" si="1"/>
        <v>80.7637</v>
      </c>
      <c r="M13" s="5">
        <v>1234</v>
      </c>
      <c r="N13" s="4" t="s">
        <v>409</v>
      </c>
      <c r="O13" s="1" t="s">
        <v>16</v>
      </c>
    </row>
    <row r="14" spans="1:15" ht="13.5">
      <c r="A14" s="1" t="s">
        <v>41</v>
      </c>
      <c r="B14" s="1" t="s">
        <v>42</v>
      </c>
      <c r="C14" s="1" t="s">
        <v>16</v>
      </c>
      <c r="D14" s="2">
        <v>65</v>
      </c>
      <c r="E14" s="2">
        <v>65</v>
      </c>
      <c r="F14" s="2">
        <v>141</v>
      </c>
      <c r="G14" s="2">
        <v>115</v>
      </c>
      <c r="H14" s="2">
        <v>386</v>
      </c>
      <c r="I14" s="2">
        <v>100</v>
      </c>
      <c r="J14" s="2">
        <f>VLOOKUP(B14,'[1]计算机分组面试 -最终版'!$C:$M,11,FALSE)</f>
        <v>80.61999999999999</v>
      </c>
      <c r="K14" s="2">
        <f t="shared" si="0"/>
        <v>86.434</v>
      </c>
      <c r="L14" s="2">
        <f t="shared" si="1"/>
        <v>80.4319</v>
      </c>
      <c r="M14" s="5">
        <v>1234</v>
      </c>
      <c r="N14" s="4" t="s">
        <v>410</v>
      </c>
      <c r="O14" s="1" t="s">
        <v>16</v>
      </c>
    </row>
    <row r="15" spans="1:15" ht="13.5">
      <c r="A15" s="1" t="s">
        <v>43</v>
      </c>
      <c r="B15" s="1" t="s">
        <v>44</v>
      </c>
      <c r="C15" s="1" t="s">
        <v>16</v>
      </c>
      <c r="D15" s="2">
        <v>57</v>
      </c>
      <c r="E15" s="2">
        <v>66</v>
      </c>
      <c r="F15" s="2">
        <v>128</v>
      </c>
      <c r="G15" s="2">
        <v>125</v>
      </c>
      <c r="H15" s="2">
        <v>376</v>
      </c>
      <c r="I15" s="2">
        <v>100</v>
      </c>
      <c r="J15" s="2">
        <f>VLOOKUP(B15,'[1]计算机分组面试 -最终版'!$C:$M,11,FALSE)</f>
        <v>84.02</v>
      </c>
      <c r="K15" s="2">
        <f t="shared" si="0"/>
        <v>88.814</v>
      </c>
      <c r="L15" s="2">
        <f t="shared" si="1"/>
        <v>79.9649</v>
      </c>
      <c r="M15" s="5">
        <v>1</v>
      </c>
      <c r="N15" s="4" t="s">
        <v>411</v>
      </c>
      <c r="O15" s="1" t="s">
        <v>16</v>
      </c>
    </row>
    <row r="16" spans="1:15" ht="13.5">
      <c r="A16" s="1" t="s">
        <v>45</v>
      </c>
      <c r="B16" s="1" t="s">
        <v>46</v>
      </c>
      <c r="C16" s="1" t="s">
        <v>16</v>
      </c>
      <c r="D16" s="2">
        <v>65</v>
      </c>
      <c r="E16" s="2">
        <v>58</v>
      </c>
      <c r="F16" s="2">
        <v>144</v>
      </c>
      <c r="G16" s="2">
        <v>130</v>
      </c>
      <c r="H16" s="2">
        <v>397</v>
      </c>
      <c r="I16" s="2">
        <v>83</v>
      </c>
      <c r="J16" s="2">
        <f>VLOOKUP(B16,'[1]计算机分组面试 -最终版'!$C:$M,11,FALSE)</f>
        <v>80.02</v>
      </c>
      <c r="K16" s="2">
        <f t="shared" si="0"/>
        <v>80.91399999999999</v>
      </c>
      <c r="L16" s="2">
        <f t="shared" si="1"/>
        <v>79.9299</v>
      </c>
      <c r="M16" s="5">
        <v>1234</v>
      </c>
      <c r="N16" s="4" t="s">
        <v>412</v>
      </c>
      <c r="O16" s="1" t="s">
        <v>16</v>
      </c>
    </row>
    <row r="17" spans="1:15" ht="13.5">
      <c r="A17" s="1" t="s">
        <v>47</v>
      </c>
      <c r="B17" s="1" t="s">
        <v>48</v>
      </c>
      <c r="C17" s="1" t="s">
        <v>16</v>
      </c>
      <c r="D17" s="2">
        <v>66</v>
      </c>
      <c r="E17" s="2">
        <v>65</v>
      </c>
      <c r="F17" s="2">
        <v>135</v>
      </c>
      <c r="G17" s="2">
        <v>115</v>
      </c>
      <c r="H17" s="2">
        <v>381</v>
      </c>
      <c r="I17" s="2">
        <v>89</v>
      </c>
      <c r="J17" s="2">
        <f>VLOOKUP(B17,'[1]计算机分组面试 -最终版'!$C:$M,11,FALSE)</f>
        <v>84.82</v>
      </c>
      <c r="K17" s="2">
        <f t="shared" si="0"/>
        <v>86.07399999999998</v>
      </c>
      <c r="L17" s="2">
        <f t="shared" si="1"/>
        <v>79.65589999999999</v>
      </c>
      <c r="M17" s="5">
        <v>1</v>
      </c>
      <c r="N17" s="4" t="s">
        <v>413</v>
      </c>
      <c r="O17" s="1" t="s">
        <v>16</v>
      </c>
    </row>
    <row r="18" spans="1:15" ht="13.5">
      <c r="A18" s="1" t="s">
        <v>49</v>
      </c>
      <c r="B18" s="1" t="s">
        <v>50</v>
      </c>
      <c r="C18" s="1" t="s">
        <v>16</v>
      </c>
      <c r="D18" s="2">
        <v>71</v>
      </c>
      <c r="E18" s="2">
        <v>66</v>
      </c>
      <c r="F18" s="2">
        <v>139</v>
      </c>
      <c r="G18" s="2">
        <v>115</v>
      </c>
      <c r="H18" s="2">
        <v>391</v>
      </c>
      <c r="I18" s="2">
        <v>70</v>
      </c>
      <c r="J18" s="2">
        <f>VLOOKUP(B18,'[1]计算机分组面试 -最终版'!$C:$M,11,FALSE)</f>
        <v>86.39</v>
      </c>
      <c r="K18" s="2">
        <f t="shared" si="0"/>
        <v>81.473</v>
      </c>
      <c r="L18" s="2">
        <f t="shared" si="1"/>
        <v>79.34555</v>
      </c>
      <c r="M18" s="5">
        <v>1</v>
      </c>
      <c r="N18" s="4" t="s">
        <v>414</v>
      </c>
      <c r="O18" s="1" t="s">
        <v>16</v>
      </c>
    </row>
    <row r="19" spans="1:15" ht="13.5">
      <c r="A19" s="1" t="s">
        <v>51</v>
      </c>
      <c r="B19" s="1" t="s">
        <v>52</v>
      </c>
      <c r="C19" s="1" t="s">
        <v>16</v>
      </c>
      <c r="D19" s="2">
        <v>74</v>
      </c>
      <c r="E19" s="2">
        <v>67</v>
      </c>
      <c r="F19" s="2">
        <v>134</v>
      </c>
      <c r="G19" s="2">
        <v>110</v>
      </c>
      <c r="H19" s="2">
        <v>385</v>
      </c>
      <c r="I19" s="2">
        <v>82</v>
      </c>
      <c r="J19" s="2">
        <f>VLOOKUP(B19,'[1]计算机分组面试 -最终版'!$C:$M,11,FALSE)</f>
        <v>83.19</v>
      </c>
      <c r="K19" s="2">
        <f t="shared" si="0"/>
        <v>82.833</v>
      </c>
      <c r="L19" s="2">
        <f t="shared" si="1"/>
        <v>79.04155</v>
      </c>
      <c r="M19" s="5">
        <v>1</v>
      </c>
      <c r="N19" s="4" t="s">
        <v>415</v>
      </c>
      <c r="O19" s="1" t="s">
        <v>16</v>
      </c>
    </row>
    <row r="20" spans="1:15" ht="13.5">
      <c r="A20" s="1" t="s">
        <v>53</v>
      </c>
      <c r="B20" s="1" t="s">
        <v>54</v>
      </c>
      <c r="C20" s="1" t="s">
        <v>16</v>
      </c>
      <c r="D20" s="2">
        <v>70</v>
      </c>
      <c r="E20" s="2">
        <v>67</v>
      </c>
      <c r="F20" s="2">
        <v>132</v>
      </c>
      <c r="G20" s="2">
        <v>134</v>
      </c>
      <c r="H20" s="2">
        <v>403</v>
      </c>
      <c r="I20" s="2">
        <v>61</v>
      </c>
      <c r="J20" s="2">
        <f>VLOOKUP(B20,'[1]计算机分组面试 -最终版'!$C:$M,11,FALSE)</f>
        <v>82.46</v>
      </c>
      <c r="K20" s="2">
        <f t="shared" si="0"/>
        <v>76.02199999999999</v>
      </c>
      <c r="L20" s="2">
        <f t="shared" si="1"/>
        <v>78.9977</v>
      </c>
      <c r="M20" s="5">
        <v>1</v>
      </c>
      <c r="N20" s="4" t="s">
        <v>416</v>
      </c>
      <c r="O20" s="1" t="s">
        <v>16</v>
      </c>
    </row>
    <row r="21" spans="1:15" ht="13.5">
      <c r="A21" s="1" t="s">
        <v>55</v>
      </c>
      <c r="B21" s="1" t="s">
        <v>56</v>
      </c>
      <c r="C21" s="1" t="s">
        <v>16</v>
      </c>
      <c r="D21" s="2">
        <v>63</v>
      </c>
      <c r="E21" s="2">
        <v>66</v>
      </c>
      <c r="F21" s="2">
        <v>138</v>
      </c>
      <c r="G21" s="2">
        <v>115</v>
      </c>
      <c r="H21" s="2">
        <v>382</v>
      </c>
      <c r="I21" s="2">
        <v>70</v>
      </c>
      <c r="J21" s="2">
        <f>VLOOKUP(B21,'[1]计算机分组面试 -最终版'!$C:$M,11,FALSE)</f>
        <v>89.26</v>
      </c>
      <c r="K21" s="2">
        <f t="shared" si="0"/>
        <v>83.482</v>
      </c>
      <c r="L21" s="2">
        <f t="shared" si="1"/>
        <v>78.87870000000001</v>
      </c>
      <c r="M21" s="5">
        <v>1234</v>
      </c>
      <c r="N21" s="4" t="s">
        <v>417</v>
      </c>
      <c r="O21" s="1" t="s">
        <v>16</v>
      </c>
    </row>
    <row r="22" spans="1:15" ht="13.5">
      <c r="A22" s="1" t="s">
        <v>57</v>
      </c>
      <c r="B22" s="1" t="s">
        <v>58</v>
      </c>
      <c r="C22" s="1" t="s">
        <v>16</v>
      </c>
      <c r="D22" s="2">
        <v>71</v>
      </c>
      <c r="E22" s="2">
        <v>67</v>
      </c>
      <c r="F22" s="2">
        <v>119</v>
      </c>
      <c r="G22" s="2">
        <v>119</v>
      </c>
      <c r="H22" s="2">
        <v>376</v>
      </c>
      <c r="I22" s="2">
        <v>79</v>
      </c>
      <c r="J22" s="2">
        <f>VLOOKUP(B22,'[1]计算机分组面试 -最终版'!$C:$M,11,FALSE)</f>
        <v>87.42</v>
      </c>
      <c r="K22" s="2">
        <f t="shared" si="0"/>
        <v>84.89399999999999</v>
      </c>
      <c r="L22" s="2">
        <f t="shared" si="1"/>
        <v>78.5929</v>
      </c>
      <c r="M22" s="5">
        <v>123</v>
      </c>
      <c r="N22" s="4" t="s">
        <v>418</v>
      </c>
      <c r="O22" s="1" t="s">
        <v>16</v>
      </c>
    </row>
    <row r="23" spans="1:15" ht="13.5">
      <c r="A23" s="1" t="s">
        <v>59</v>
      </c>
      <c r="B23" s="1" t="s">
        <v>60</v>
      </c>
      <c r="C23" s="1" t="s">
        <v>16</v>
      </c>
      <c r="D23" s="2">
        <v>56</v>
      </c>
      <c r="E23" s="2">
        <v>65</v>
      </c>
      <c r="F23" s="2">
        <v>131</v>
      </c>
      <c r="G23" s="2">
        <v>110</v>
      </c>
      <c r="H23" s="2">
        <v>362</v>
      </c>
      <c r="I23" s="2">
        <v>100</v>
      </c>
      <c r="J23" s="2">
        <f>VLOOKUP(B23,'[1]计算机分组面试 -最终版'!$C:$M,11,FALSE)</f>
        <v>85.41999999999999</v>
      </c>
      <c r="K23" s="2">
        <f t="shared" si="0"/>
        <v>89.79399999999998</v>
      </c>
      <c r="L23" s="2">
        <f t="shared" si="1"/>
        <v>78.4879</v>
      </c>
      <c r="M23" s="5">
        <v>1</v>
      </c>
      <c r="N23" s="4" t="s">
        <v>419</v>
      </c>
      <c r="O23" s="1" t="s">
        <v>16</v>
      </c>
    </row>
    <row r="24" spans="1:15" ht="13.5">
      <c r="A24" s="1" t="s">
        <v>61</v>
      </c>
      <c r="B24" s="1" t="s">
        <v>62</v>
      </c>
      <c r="C24" s="1" t="s">
        <v>16</v>
      </c>
      <c r="D24" s="2">
        <v>68</v>
      </c>
      <c r="E24" s="2">
        <v>65</v>
      </c>
      <c r="F24" s="2">
        <v>116</v>
      </c>
      <c r="G24" s="2">
        <v>117</v>
      </c>
      <c r="H24" s="2">
        <v>366</v>
      </c>
      <c r="I24" s="2">
        <v>100</v>
      </c>
      <c r="J24" s="2">
        <f>VLOOKUP(B24,'[1]计算机分组面试 -最终版'!$C:$M,11,FALSE)</f>
        <v>82.61999999999999</v>
      </c>
      <c r="K24" s="2">
        <f t="shared" si="0"/>
        <v>87.83399999999999</v>
      </c>
      <c r="L24" s="2">
        <f t="shared" si="1"/>
        <v>78.3219</v>
      </c>
      <c r="M24" s="5">
        <v>1234</v>
      </c>
      <c r="N24" s="4" t="s">
        <v>420</v>
      </c>
      <c r="O24" s="1" t="s">
        <v>16</v>
      </c>
    </row>
    <row r="25" spans="1:15" ht="13.5">
      <c r="A25" s="1" t="s">
        <v>63</v>
      </c>
      <c r="B25" s="1" t="s">
        <v>64</v>
      </c>
      <c r="C25" s="1" t="s">
        <v>16</v>
      </c>
      <c r="D25" s="2">
        <v>57</v>
      </c>
      <c r="E25" s="2">
        <v>67</v>
      </c>
      <c r="F25" s="2">
        <v>138</v>
      </c>
      <c r="G25" s="2">
        <v>127</v>
      </c>
      <c r="H25" s="2">
        <v>389</v>
      </c>
      <c r="I25" s="2">
        <v>83</v>
      </c>
      <c r="J25" s="2">
        <f>VLOOKUP(B25,'[1]计算机分组面试 -最终版'!$C:$M,11,FALSE)</f>
        <v>76.82</v>
      </c>
      <c r="K25" s="2">
        <f t="shared" si="0"/>
        <v>78.67399999999999</v>
      </c>
      <c r="L25" s="2">
        <f t="shared" si="1"/>
        <v>78.10589999999999</v>
      </c>
      <c r="M25" s="5" t="s">
        <v>65</v>
      </c>
      <c r="N25" s="4" t="s">
        <v>421</v>
      </c>
      <c r="O25" s="1" t="s">
        <v>16</v>
      </c>
    </row>
    <row r="26" spans="1:15" ht="13.5">
      <c r="A26" s="1" t="s">
        <v>66</v>
      </c>
      <c r="B26" s="1" t="s">
        <v>67</v>
      </c>
      <c r="C26" s="1" t="s">
        <v>16</v>
      </c>
      <c r="D26" s="2">
        <v>74</v>
      </c>
      <c r="E26" s="2">
        <v>70</v>
      </c>
      <c r="F26" s="2">
        <v>123</v>
      </c>
      <c r="G26" s="2">
        <v>106</v>
      </c>
      <c r="H26" s="2">
        <v>373</v>
      </c>
      <c r="I26" s="2">
        <v>81</v>
      </c>
      <c r="J26" s="2">
        <f>VLOOKUP(B26,'[1]计算机分组面试 -最终版'!$C:$M,11,FALSE)</f>
        <v>85.61999999999999</v>
      </c>
      <c r="K26" s="2">
        <f t="shared" si="0"/>
        <v>84.234</v>
      </c>
      <c r="L26" s="2">
        <f t="shared" si="1"/>
        <v>77.97189999999999</v>
      </c>
      <c r="M26" s="5">
        <v>1234</v>
      </c>
      <c r="N26" s="4" t="s">
        <v>422</v>
      </c>
      <c r="O26" s="1" t="s">
        <v>16</v>
      </c>
    </row>
    <row r="27" spans="1:15" ht="13.5">
      <c r="A27" s="1" t="s">
        <v>68</v>
      </c>
      <c r="B27" s="1" t="s">
        <v>69</v>
      </c>
      <c r="C27" s="1" t="s">
        <v>16</v>
      </c>
      <c r="D27" s="2">
        <v>59</v>
      </c>
      <c r="E27" s="2">
        <v>69</v>
      </c>
      <c r="F27" s="2">
        <v>148</v>
      </c>
      <c r="G27" s="2">
        <v>116</v>
      </c>
      <c r="H27" s="2">
        <v>392</v>
      </c>
      <c r="I27" s="2">
        <v>71</v>
      </c>
      <c r="J27" s="2">
        <f>VLOOKUP(B27,'[1]计算机分组面试 -最终版'!$C:$M,11,FALSE)</f>
        <v>79.78999999999999</v>
      </c>
      <c r="K27" s="2">
        <f t="shared" si="0"/>
        <v>77.15299999999999</v>
      </c>
      <c r="L27" s="2">
        <f t="shared" si="1"/>
        <v>77.96355</v>
      </c>
      <c r="M27" s="5">
        <v>1234</v>
      </c>
      <c r="N27" s="4" t="s">
        <v>423</v>
      </c>
      <c r="O27" s="1" t="s">
        <v>16</v>
      </c>
    </row>
    <row r="28" spans="1:15" ht="13.5">
      <c r="A28" s="1" t="s">
        <v>70</v>
      </c>
      <c r="B28" s="1" t="s">
        <v>71</v>
      </c>
      <c r="C28" s="1" t="s">
        <v>16</v>
      </c>
      <c r="D28" s="2">
        <v>59</v>
      </c>
      <c r="E28" s="2">
        <v>66</v>
      </c>
      <c r="F28" s="2">
        <v>123</v>
      </c>
      <c r="G28" s="2">
        <v>109</v>
      </c>
      <c r="H28" s="2">
        <v>357</v>
      </c>
      <c r="I28" s="2">
        <v>98</v>
      </c>
      <c r="J28" s="2">
        <f>VLOOKUP(B28,'[1]计算机分组面试 -最终版'!$C:$M,11,FALSE)</f>
        <v>86.42</v>
      </c>
      <c r="K28" s="2">
        <f t="shared" si="0"/>
        <v>89.894</v>
      </c>
      <c r="L28" s="2">
        <f t="shared" si="1"/>
        <v>77.8729</v>
      </c>
      <c r="M28" s="5">
        <v>1234</v>
      </c>
      <c r="N28" s="4" t="s">
        <v>424</v>
      </c>
      <c r="O28" s="1" t="s">
        <v>16</v>
      </c>
    </row>
    <row r="29" spans="1:15" ht="13.5">
      <c r="A29" s="1" t="s">
        <v>72</v>
      </c>
      <c r="B29" s="1" t="s">
        <v>73</v>
      </c>
      <c r="C29" s="1" t="s">
        <v>16</v>
      </c>
      <c r="D29" s="2">
        <v>62</v>
      </c>
      <c r="E29" s="2">
        <v>69</v>
      </c>
      <c r="F29" s="2">
        <v>138</v>
      </c>
      <c r="G29" s="2">
        <v>119</v>
      </c>
      <c r="H29" s="2">
        <v>388</v>
      </c>
      <c r="I29" s="2">
        <v>70</v>
      </c>
      <c r="J29" s="2">
        <f>VLOOKUP(B29,'[1]计算机分组面试 -最终版'!$C:$M,11,FALSE)</f>
        <v>80.42</v>
      </c>
      <c r="K29" s="2">
        <f t="shared" si="0"/>
        <v>77.294</v>
      </c>
      <c r="L29" s="2">
        <f t="shared" si="1"/>
        <v>77.49289999999999</v>
      </c>
      <c r="M29" s="5">
        <v>1234</v>
      </c>
      <c r="N29" s="4" t="s">
        <v>425</v>
      </c>
      <c r="O29" s="1" t="s">
        <v>16</v>
      </c>
    </row>
    <row r="30" spans="1:15" ht="13.5">
      <c r="A30" s="1" t="s">
        <v>74</v>
      </c>
      <c r="B30" s="1" t="s">
        <v>75</v>
      </c>
      <c r="C30" s="1" t="s">
        <v>16</v>
      </c>
      <c r="D30" s="2">
        <v>67</v>
      </c>
      <c r="E30" s="2">
        <v>64</v>
      </c>
      <c r="F30" s="2">
        <v>123</v>
      </c>
      <c r="G30" s="2">
        <v>114</v>
      </c>
      <c r="H30" s="2">
        <v>368</v>
      </c>
      <c r="I30" s="2">
        <v>97</v>
      </c>
      <c r="J30" s="2">
        <f>VLOOKUP(B30,'[1]计算机分组面试 -最终版'!$C:$M,11,FALSE)</f>
        <v>79.26</v>
      </c>
      <c r="K30" s="2">
        <f t="shared" si="0"/>
        <v>84.582</v>
      </c>
      <c r="L30" s="2">
        <f t="shared" si="1"/>
        <v>77.44369999999999</v>
      </c>
      <c r="M30" s="5">
        <v>1234</v>
      </c>
      <c r="N30" s="4" t="s">
        <v>426</v>
      </c>
      <c r="O30" s="1" t="s">
        <v>16</v>
      </c>
    </row>
    <row r="31" spans="1:15" ht="13.5">
      <c r="A31" s="1" t="s">
        <v>76</v>
      </c>
      <c r="B31" s="1" t="s">
        <v>77</v>
      </c>
      <c r="C31" s="1" t="s">
        <v>16</v>
      </c>
      <c r="D31" s="2">
        <v>60</v>
      </c>
      <c r="E31" s="2">
        <v>66</v>
      </c>
      <c r="F31" s="2">
        <v>135</v>
      </c>
      <c r="G31" s="2">
        <v>111</v>
      </c>
      <c r="H31" s="2">
        <v>372</v>
      </c>
      <c r="I31" s="2">
        <v>87</v>
      </c>
      <c r="J31" s="2">
        <f>VLOOKUP(B31,'[1]计算机分组面试 -最终版'!$C:$M,11,FALSE)</f>
        <v>81.39</v>
      </c>
      <c r="K31" s="2">
        <f t="shared" si="0"/>
        <v>83.073</v>
      </c>
      <c r="L31" s="2">
        <f t="shared" si="1"/>
        <v>77.43555</v>
      </c>
      <c r="M31" s="5">
        <v>1234</v>
      </c>
      <c r="N31" s="4" t="s">
        <v>427</v>
      </c>
      <c r="O31" s="1" t="s">
        <v>16</v>
      </c>
    </row>
    <row r="32" spans="1:15" ht="13.5">
      <c r="A32" s="1" t="s">
        <v>78</v>
      </c>
      <c r="B32" s="1" t="s">
        <v>79</v>
      </c>
      <c r="C32" s="1" t="s">
        <v>16</v>
      </c>
      <c r="D32" s="2">
        <v>55</v>
      </c>
      <c r="E32" s="2">
        <v>61</v>
      </c>
      <c r="F32" s="2">
        <v>144</v>
      </c>
      <c r="G32" s="2">
        <v>112</v>
      </c>
      <c r="H32" s="2">
        <v>372</v>
      </c>
      <c r="I32" s="2">
        <v>91</v>
      </c>
      <c r="J32" s="2">
        <f>VLOOKUP(B32,'[1]计算机分组面试 -最终版'!$C:$M,11,FALSE)</f>
        <v>79.66000000000001</v>
      </c>
      <c r="K32" s="2">
        <f t="shared" si="0"/>
        <v>83.06200000000001</v>
      </c>
      <c r="L32" s="2">
        <f t="shared" si="1"/>
        <v>77.4317</v>
      </c>
      <c r="M32" s="5">
        <v>1234</v>
      </c>
      <c r="N32" s="4" t="s">
        <v>428</v>
      </c>
      <c r="O32" s="1" t="s">
        <v>16</v>
      </c>
    </row>
    <row r="33" spans="1:15" ht="13.5">
      <c r="A33" s="1" t="s">
        <v>80</v>
      </c>
      <c r="B33" s="1" t="s">
        <v>81</v>
      </c>
      <c r="C33" s="1" t="s">
        <v>16</v>
      </c>
      <c r="D33" s="2">
        <v>65</v>
      </c>
      <c r="E33" s="2">
        <v>66</v>
      </c>
      <c r="F33" s="2">
        <v>144</v>
      </c>
      <c r="G33" s="2">
        <v>130</v>
      </c>
      <c r="H33" s="2">
        <v>405</v>
      </c>
      <c r="I33" s="2">
        <v>60</v>
      </c>
      <c r="J33" s="2">
        <f>VLOOKUP(B33,'[1]计算机分组面试 -最终版'!$C:$M,11,FALSE)</f>
        <v>74.66000000000001</v>
      </c>
      <c r="K33" s="2">
        <f t="shared" si="0"/>
        <v>70.262</v>
      </c>
      <c r="L33" s="2">
        <f t="shared" si="1"/>
        <v>77.2417</v>
      </c>
      <c r="M33" s="5">
        <v>1234</v>
      </c>
      <c r="N33" s="4" t="s">
        <v>429</v>
      </c>
      <c r="O33" s="1" t="s">
        <v>16</v>
      </c>
    </row>
    <row r="34" spans="1:15" ht="13.5">
      <c r="A34" s="1" t="s">
        <v>82</v>
      </c>
      <c r="B34" s="1" t="s">
        <v>83</v>
      </c>
      <c r="C34" s="1" t="s">
        <v>16</v>
      </c>
      <c r="D34" s="2">
        <v>65</v>
      </c>
      <c r="E34" s="2">
        <v>65</v>
      </c>
      <c r="F34" s="2">
        <v>122</v>
      </c>
      <c r="G34" s="2">
        <v>118</v>
      </c>
      <c r="H34" s="2">
        <v>370</v>
      </c>
      <c r="I34" s="2">
        <v>94</v>
      </c>
      <c r="J34" s="2">
        <f>VLOOKUP(B34,'[1]计算机分组面试 -最终版'!$C:$M,11,FALSE)</f>
        <v>77.66</v>
      </c>
      <c r="K34" s="2">
        <f t="shared" si="0"/>
        <v>82.562</v>
      </c>
      <c r="L34" s="2">
        <f t="shared" si="1"/>
        <v>76.9967</v>
      </c>
      <c r="M34" s="5">
        <v>1234</v>
      </c>
      <c r="N34" s="4" t="s">
        <v>430</v>
      </c>
      <c r="O34" s="1" t="s">
        <v>16</v>
      </c>
    </row>
    <row r="35" spans="1:15" ht="13.5">
      <c r="A35" s="1" t="s">
        <v>84</v>
      </c>
      <c r="B35" s="1" t="s">
        <v>85</v>
      </c>
      <c r="C35" s="1" t="s">
        <v>16</v>
      </c>
      <c r="D35" s="2">
        <v>77</v>
      </c>
      <c r="E35" s="2">
        <v>67</v>
      </c>
      <c r="F35" s="2">
        <v>132</v>
      </c>
      <c r="G35" s="2">
        <v>105</v>
      </c>
      <c r="H35" s="2">
        <v>381</v>
      </c>
      <c r="I35" s="2">
        <v>70</v>
      </c>
      <c r="J35" s="2">
        <f>VLOOKUP(B35,'[1]计算机分组面试 -最终版'!$C:$M,11,FALSE)</f>
        <v>81.06</v>
      </c>
      <c r="K35" s="2">
        <f t="shared" si="0"/>
        <v>77.74199999999999</v>
      </c>
      <c r="L35" s="2">
        <f t="shared" si="1"/>
        <v>76.7397</v>
      </c>
      <c r="M35" s="5">
        <v>1234</v>
      </c>
      <c r="N35" s="4" t="s">
        <v>431</v>
      </c>
      <c r="O35" s="1" t="s">
        <v>16</v>
      </c>
    </row>
    <row r="36" spans="1:15" ht="13.5">
      <c r="A36" s="1" t="s">
        <v>86</v>
      </c>
      <c r="B36" s="1" t="s">
        <v>87</v>
      </c>
      <c r="C36" s="1" t="s">
        <v>16</v>
      </c>
      <c r="D36" s="2">
        <v>59</v>
      </c>
      <c r="E36" s="2">
        <v>66</v>
      </c>
      <c r="F36" s="2">
        <v>119</v>
      </c>
      <c r="G36" s="2">
        <v>110</v>
      </c>
      <c r="H36" s="2">
        <v>354</v>
      </c>
      <c r="I36" s="2">
        <v>100</v>
      </c>
      <c r="J36" s="2">
        <f>VLOOKUP(B36,'[1]计算机分组面试 -最终版'!$C:$M,11,FALSE)</f>
        <v>82.22</v>
      </c>
      <c r="K36" s="2">
        <f t="shared" si="0"/>
        <v>87.554</v>
      </c>
      <c r="L36" s="2">
        <f t="shared" si="1"/>
        <v>76.6639</v>
      </c>
      <c r="M36" s="5">
        <v>1</v>
      </c>
      <c r="N36" s="4" t="s">
        <v>432</v>
      </c>
      <c r="O36" s="1" t="s">
        <v>16</v>
      </c>
    </row>
    <row r="37" spans="1:15" ht="13.5">
      <c r="A37" s="1" t="s">
        <v>88</v>
      </c>
      <c r="B37" s="1" t="s">
        <v>89</v>
      </c>
      <c r="C37" s="1" t="s">
        <v>16</v>
      </c>
      <c r="D37" s="2">
        <v>64</v>
      </c>
      <c r="E37" s="2">
        <v>66</v>
      </c>
      <c r="F37" s="2">
        <v>113</v>
      </c>
      <c r="G37" s="2">
        <v>122</v>
      </c>
      <c r="H37" s="2">
        <v>365</v>
      </c>
      <c r="I37" s="2">
        <v>83</v>
      </c>
      <c r="J37" s="2">
        <f>VLOOKUP(B37,'[1]计算机分组面试 -最终版'!$C:$M,11,FALSE)</f>
        <v>83.66</v>
      </c>
      <c r="K37" s="2">
        <f t="shared" si="0"/>
        <v>83.46199999999999</v>
      </c>
      <c r="L37" s="2">
        <f t="shared" si="1"/>
        <v>76.6617</v>
      </c>
      <c r="M37" s="5">
        <v>1234</v>
      </c>
      <c r="N37" s="4" t="s">
        <v>433</v>
      </c>
      <c r="O37" s="1" t="s">
        <v>16</v>
      </c>
    </row>
    <row r="38" spans="1:15" ht="13.5">
      <c r="A38" s="1" t="s">
        <v>90</v>
      </c>
      <c r="B38" s="1" t="s">
        <v>91</v>
      </c>
      <c r="C38" s="1" t="s">
        <v>16</v>
      </c>
      <c r="D38" s="2">
        <v>67</v>
      </c>
      <c r="E38" s="2">
        <v>65</v>
      </c>
      <c r="F38" s="2">
        <v>135</v>
      </c>
      <c r="G38" s="2">
        <v>97</v>
      </c>
      <c r="H38" s="2">
        <v>364</v>
      </c>
      <c r="I38" s="2">
        <v>87</v>
      </c>
      <c r="J38" s="2">
        <f>VLOOKUP(B38,'[1]计算机分组面试 -最终版'!$C:$M,11,FALSE)</f>
        <v>82.39</v>
      </c>
      <c r="K38" s="2">
        <f t="shared" si="0"/>
        <v>83.773</v>
      </c>
      <c r="L38" s="2">
        <f t="shared" si="1"/>
        <v>76.64054999999999</v>
      </c>
      <c r="M38" s="5">
        <v>1</v>
      </c>
      <c r="N38" s="4" t="s">
        <v>434</v>
      </c>
      <c r="O38" s="1" t="s">
        <v>16</v>
      </c>
    </row>
    <row r="39" spans="1:15" ht="13.5">
      <c r="A39" s="1" t="s">
        <v>92</v>
      </c>
      <c r="B39" s="1" t="s">
        <v>93</v>
      </c>
      <c r="C39" s="1" t="s">
        <v>16</v>
      </c>
      <c r="D39" s="2">
        <v>70</v>
      </c>
      <c r="E39" s="2">
        <v>66</v>
      </c>
      <c r="F39" s="2">
        <v>128</v>
      </c>
      <c r="G39" s="2">
        <v>100</v>
      </c>
      <c r="H39" s="2">
        <v>364</v>
      </c>
      <c r="I39" s="2">
        <v>73</v>
      </c>
      <c r="J39" s="2">
        <f>VLOOKUP(B39,'[1]计算机分组面试 -最终版'!$C:$M,11,FALSE)</f>
        <v>88.26</v>
      </c>
      <c r="K39" s="2">
        <f t="shared" si="0"/>
        <v>83.68199999999999</v>
      </c>
      <c r="L39" s="2">
        <f t="shared" si="1"/>
        <v>76.6087</v>
      </c>
      <c r="M39" s="5">
        <v>1234</v>
      </c>
      <c r="N39" s="4" t="s">
        <v>435</v>
      </c>
      <c r="O39" s="1" t="s">
        <v>16</v>
      </c>
    </row>
    <row r="40" spans="1:15" ht="13.5">
      <c r="A40" s="1" t="s">
        <v>94</v>
      </c>
      <c r="B40" s="1" t="s">
        <v>95</v>
      </c>
      <c r="C40" s="1" t="s">
        <v>16</v>
      </c>
      <c r="D40" s="2">
        <v>56</v>
      </c>
      <c r="E40" s="2">
        <v>64</v>
      </c>
      <c r="F40" s="2">
        <v>133</v>
      </c>
      <c r="G40" s="2">
        <v>103</v>
      </c>
      <c r="H40" s="2">
        <v>356</v>
      </c>
      <c r="I40" s="2">
        <v>80</v>
      </c>
      <c r="J40" s="2">
        <f>VLOOKUP(B40,'[1]计算机分组面试 -最终版'!$C:$M,11,FALSE)</f>
        <v>89.46000000000001</v>
      </c>
      <c r="K40" s="2">
        <f t="shared" si="0"/>
        <v>86.622</v>
      </c>
      <c r="L40" s="2">
        <f t="shared" si="1"/>
        <v>76.5977</v>
      </c>
      <c r="M40" s="5">
        <v>1</v>
      </c>
      <c r="N40" s="4" t="s">
        <v>436</v>
      </c>
      <c r="O40" s="1" t="s">
        <v>16</v>
      </c>
    </row>
    <row r="41" spans="1:15" ht="13.5">
      <c r="A41" s="1" t="s">
        <v>96</v>
      </c>
      <c r="B41" s="1" t="s">
        <v>97</v>
      </c>
      <c r="C41" s="1" t="s">
        <v>16</v>
      </c>
      <c r="D41" s="2">
        <v>60</v>
      </c>
      <c r="E41" s="2">
        <v>67</v>
      </c>
      <c r="F41" s="2">
        <v>119</v>
      </c>
      <c r="G41" s="2">
        <v>107</v>
      </c>
      <c r="H41" s="2">
        <v>353</v>
      </c>
      <c r="I41" s="2">
        <v>98</v>
      </c>
      <c r="J41" s="2">
        <f>VLOOKUP(B41,'[1]计算机分组面试 -最终版'!$C:$M,11,FALSE)</f>
        <v>82.66</v>
      </c>
      <c r="K41" s="2">
        <f t="shared" si="0"/>
        <v>87.262</v>
      </c>
      <c r="L41" s="2">
        <f t="shared" si="1"/>
        <v>76.4317</v>
      </c>
      <c r="M41" s="5">
        <v>1</v>
      </c>
      <c r="N41" s="4" t="s">
        <v>437</v>
      </c>
      <c r="O41" s="1" t="s">
        <v>16</v>
      </c>
    </row>
    <row r="42" spans="1:15" ht="13.5">
      <c r="A42" s="1" t="s">
        <v>98</v>
      </c>
      <c r="B42" s="1" t="s">
        <v>99</v>
      </c>
      <c r="C42" s="1" t="s">
        <v>16</v>
      </c>
      <c r="D42" s="2">
        <v>61</v>
      </c>
      <c r="E42" s="2">
        <v>67</v>
      </c>
      <c r="F42" s="2">
        <v>135</v>
      </c>
      <c r="G42" s="2">
        <v>118</v>
      </c>
      <c r="H42" s="2">
        <v>381</v>
      </c>
      <c r="I42" s="2">
        <v>80</v>
      </c>
      <c r="J42" s="2">
        <f>VLOOKUP(B42,'[1]计算机分组面试 -最终版'!$C:$M,11,FALSE)</f>
        <v>74.61999999999999</v>
      </c>
      <c r="K42" s="2">
        <f t="shared" si="0"/>
        <v>76.23399999999998</v>
      </c>
      <c r="L42" s="2">
        <f t="shared" si="1"/>
        <v>76.21189999999999</v>
      </c>
      <c r="M42" s="5">
        <v>1</v>
      </c>
      <c r="N42" s="4" t="s">
        <v>438</v>
      </c>
      <c r="O42" s="1" t="s">
        <v>16</v>
      </c>
    </row>
    <row r="43" spans="1:15" ht="13.5">
      <c r="A43" s="1" t="s">
        <v>100</v>
      </c>
      <c r="B43" s="1" t="s">
        <v>101</v>
      </c>
      <c r="C43" s="1" t="s">
        <v>16</v>
      </c>
      <c r="D43" s="2">
        <v>55</v>
      </c>
      <c r="E43" s="2">
        <v>68</v>
      </c>
      <c r="F43" s="2">
        <v>134</v>
      </c>
      <c r="G43" s="2">
        <v>100</v>
      </c>
      <c r="H43" s="2">
        <v>357</v>
      </c>
      <c r="I43" s="2">
        <v>90</v>
      </c>
      <c r="J43" s="2">
        <f>VLOOKUP(B43,'[1]计算机分组面试 -最终版'!$C:$M,11,FALSE)</f>
        <v>82.82</v>
      </c>
      <c r="K43" s="2">
        <f t="shared" si="0"/>
        <v>84.97399999999999</v>
      </c>
      <c r="L43" s="2">
        <f t="shared" si="1"/>
        <v>76.1509</v>
      </c>
      <c r="M43" s="5">
        <v>1234</v>
      </c>
      <c r="N43" s="4" t="s">
        <v>439</v>
      </c>
      <c r="O43" s="1" t="s">
        <v>16</v>
      </c>
    </row>
    <row r="44" spans="1:15" ht="13.5">
      <c r="A44" s="1" t="s">
        <v>102</v>
      </c>
      <c r="B44" s="1" t="s">
        <v>103</v>
      </c>
      <c r="C44" s="1" t="s">
        <v>16</v>
      </c>
      <c r="D44" s="2">
        <v>54</v>
      </c>
      <c r="E44" s="2">
        <v>59</v>
      </c>
      <c r="F44" s="2">
        <v>134</v>
      </c>
      <c r="G44" s="2">
        <v>117</v>
      </c>
      <c r="H44" s="2">
        <v>364</v>
      </c>
      <c r="I44" s="2">
        <v>85</v>
      </c>
      <c r="J44" s="2">
        <f>VLOOKUP(B44,'[1]计算机分组面试 -最终版'!$C:$M,11,FALSE)</f>
        <v>81.19</v>
      </c>
      <c r="K44" s="2">
        <f t="shared" si="0"/>
        <v>82.333</v>
      </c>
      <c r="L44" s="2">
        <f t="shared" si="1"/>
        <v>76.13655</v>
      </c>
      <c r="M44" s="5">
        <v>1234</v>
      </c>
      <c r="N44" s="4" t="s">
        <v>440</v>
      </c>
      <c r="O44" s="1" t="s">
        <v>16</v>
      </c>
    </row>
    <row r="45" spans="1:15" ht="13.5">
      <c r="A45" s="1" t="s">
        <v>104</v>
      </c>
      <c r="B45" s="1" t="s">
        <v>105</v>
      </c>
      <c r="C45" s="1" t="s">
        <v>16</v>
      </c>
      <c r="D45" s="2">
        <v>76</v>
      </c>
      <c r="E45" s="2">
        <v>61</v>
      </c>
      <c r="F45" s="2">
        <v>120</v>
      </c>
      <c r="G45" s="2">
        <v>120</v>
      </c>
      <c r="H45" s="2">
        <v>377</v>
      </c>
      <c r="I45" s="2">
        <v>72</v>
      </c>
      <c r="J45" s="2">
        <f>VLOOKUP(B45,'[1]计算机分组面试 -最终版'!$C:$M,11,FALSE)</f>
        <v>79.06</v>
      </c>
      <c r="K45" s="2">
        <f t="shared" si="0"/>
        <v>76.942</v>
      </c>
      <c r="L45" s="2">
        <f t="shared" si="1"/>
        <v>75.9397</v>
      </c>
      <c r="M45" s="5">
        <v>123</v>
      </c>
      <c r="N45" s="4" t="s">
        <v>441</v>
      </c>
      <c r="O45" s="1" t="s">
        <v>16</v>
      </c>
    </row>
    <row r="46" spans="1:15" ht="13.5">
      <c r="A46" s="1" t="s">
        <v>106</v>
      </c>
      <c r="B46" s="1" t="s">
        <v>107</v>
      </c>
      <c r="C46" s="1" t="s">
        <v>16</v>
      </c>
      <c r="D46" s="2">
        <v>74</v>
      </c>
      <c r="E46" s="2">
        <v>60</v>
      </c>
      <c r="F46" s="2">
        <v>123</v>
      </c>
      <c r="G46" s="2">
        <v>92</v>
      </c>
      <c r="H46" s="2">
        <v>349</v>
      </c>
      <c r="I46" s="2">
        <v>97</v>
      </c>
      <c r="J46" s="2">
        <f>VLOOKUP(B46,'[1]计算机分组面试 -最终版'!$C:$M,11,FALSE)</f>
        <v>82.06</v>
      </c>
      <c r="K46" s="2">
        <f t="shared" si="0"/>
        <v>86.542</v>
      </c>
      <c r="L46" s="2">
        <f t="shared" si="1"/>
        <v>75.6597</v>
      </c>
      <c r="M46" s="5">
        <v>1234</v>
      </c>
      <c r="N46" s="4" t="s">
        <v>442</v>
      </c>
      <c r="O46" s="1" t="s">
        <v>16</v>
      </c>
    </row>
    <row r="47" spans="1:15" ht="13.5">
      <c r="A47" s="1" t="s">
        <v>108</v>
      </c>
      <c r="B47" s="1" t="s">
        <v>109</v>
      </c>
      <c r="C47" s="1" t="s">
        <v>16</v>
      </c>
      <c r="D47" s="2">
        <v>56</v>
      </c>
      <c r="E47" s="2">
        <v>65</v>
      </c>
      <c r="F47" s="2">
        <v>99</v>
      </c>
      <c r="G47" s="2">
        <v>120</v>
      </c>
      <c r="H47" s="2">
        <v>340</v>
      </c>
      <c r="I47" s="2">
        <v>100</v>
      </c>
      <c r="J47" s="2">
        <f>VLOOKUP(B47,'[1]计算机分组面试 -最终版'!$C:$M,11,FALSE)</f>
        <v>85.22</v>
      </c>
      <c r="K47" s="2">
        <f t="shared" si="0"/>
        <v>89.654</v>
      </c>
      <c r="L47" s="2">
        <f t="shared" si="1"/>
        <v>75.5789</v>
      </c>
      <c r="M47" s="5">
        <v>1234</v>
      </c>
      <c r="N47" s="4" t="s">
        <v>443</v>
      </c>
      <c r="O47" s="1" t="s">
        <v>16</v>
      </c>
    </row>
    <row r="48" spans="1:15" ht="13.5">
      <c r="A48" s="1" t="s">
        <v>110</v>
      </c>
      <c r="B48" s="1" t="s">
        <v>111</v>
      </c>
      <c r="C48" s="1" t="s">
        <v>16</v>
      </c>
      <c r="D48" s="2">
        <v>66</v>
      </c>
      <c r="E48" s="2">
        <v>64</v>
      </c>
      <c r="F48" s="2">
        <v>113</v>
      </c>
      <c r="G48" s="2">
        <v>106</v>
      </c>
      <c r="H48" s="2">
        <v>349</v>
      </c>
      <c r="I48" s="2">
        <v>96</v>
      </c>
      <c r="J48" s="2">
        <f>VLOOKUP(B48,'[1]计算机分组面试 -最终版'!$C:$M,11,FALSE)</f>
        <v>81.61999999999999</v>
      </c>
      <c r="K48" s="2">
        <f t="shared" si="0"/>
        <v>85.93399999999998</v>
      </c>
      <c r="L48" s="2">
        <f t="shared" si="1"/>
        <v>75.44689999999999</v>
      </c>
      <c r="M48" s="5">
        <v>1234</v>
      </c>
      <c r="N48" s="4" t="s">
        <v>444</v>
      </c>
      <c r="O48" s="1" t="s">
        <v>16</v>
      </c>
    </row>
    <row r="49" spans="1:15" ht="13.5">
      <c r="A49" s="1" t="s">
        <v>112</v>
      </c>
      <c r="B49" s="1" t="s">
        <v>113</v>
      </c>
      <c r="C49" s="1" t="s">
        <v>16</v>
      </c>
      <c r="D49" s="2">
        <v>64</v>
      </c>
      <c r="E49" s="2">
        <v>65</v>
      </c>
      <c r="F49" s="2">
        <v>130</v>
      </c>
      <c r="G49" s="2">
        <v>122</v>
      </c>
      <c r="H49" s="2">
        <v>381</v>
      </c>
      <c r="I49" s="2">
        <v>69</v>
      </c>
      <c r="J49" s="2">
        <f>VLOOKUP(B49,'[1]计算机分组面试 -最终版'!$C:$M,11,FALSE)</f>
        <v>75.78999999999999</v>
      </c>
      <c r="K49" s="2">
        <f t="shared" si="0"/>
        <v>73.75299999999999</v>
      </c>
      <c r="L49" s="2">
        <f t="shared" si="1"/>
        <v>75.34355</v>
      </c>
      <c r="M49" s="5">
        <v>1234</v>
      </c>
      <c r="N49" s="4" t="s">
        <v>445</v>
      </c>
      <c r="O49" s="1" t="s">
        <v>16</v>
      </c>
    </row>
    <row r="50" spans="1:15" ht="13.5">
      <c r="A50" s="1" t="s">
        <v>114</v>
      </c>
      <c r="B50" s="1" t="s">
        <v>115</v>
      </c>
      <c r="C50" s="1" t="s">
        <v>16</v>
      </c>
      <c r="D50" s="2">
        <v>56</v>
      </c>
      <c r="E50" s="2">
        <v>59</v>
      </c>
      <c r="F50" s="2">
        <v>129</v>
      </c>
      <c r="G50" s="2">
        <v>101</v>
      </c>
      <c r="H50" s="2">
        <v>345</v>
      </c>
      <c r="I50" s="2">
        <v>100</v>
      </c>
      <c r="J50" s="2">
        <f>VLOOKUP(B50,'[1]计算机分组面试 -最终版'!$C:$M,11,FALSE)</f>
        <v>81.46000000000001</v>
      </c>
      <c r="K50" s="2">
        <f t="shared" si="0"/>
        <v>87.02199999999999</v>
      </c>
      <c r="L50" s="2">
        <f t="shared" si="1"/>
        <v>75.3077</v>
      </c>
      <c r="M50" s="5">
        <v>1</v>
      </c>
      <c r="N50" s="4" t="s">
        <v>446</v>
      </c>
      <c r="O50" s="1" t="s">
        <v>16</v>
      </c>
    </row>
    <row r="51" spans="1:15" ht="13.5">
      <c r="A51" s="1" t="s">
        <v>116</v>
      </c>
      <c r="B51" s="1" t="s">
        <v>117</v>
      </c>
      <c r="C51" s="1" t="s">
        <v>16</v>
      </c>
      <c r="D51" s="2">
        <v>73</v>
      </c>
      <c r="E51" s="2">
        <v>68</v>
      </c>
      <c r="F51" s="2">
        <v>141</v>
      </c>
      <c r="G51" s="2">
        <v>125</v>
      </c>
      <c r="H51" s="2">
        <v>407</v>
      </c>
      <c r="I51" s="2">
        <v>60</v>
      </c>
      <c r="J51" s="2">
        <f>VLOOKUP(B51,'[1]计算机分组面试 -最终版'!$C:$M,11,FALSE)</f>
        <v>65.46000000000001</v>
      </c>
      <c r="K51" s="2">
        <f t="shared" si="0"/>
        <v>63.822</v>
      </c>
      <c r="L51" s="2">
        <f t="shared" si="1"/>
        <v>75.24770000000001</v>
      </c>
      <c r="M51" s="5">
        <v>1234</v>
      </c>
      <c r="N51" s="4" t="s">
        <v>447</v>
      </c>
      <c r="O51" s="1" t="s">
        <v>16</v>
      </c>
    </row>
    <row r="52" spans="1:15" ht="13.5">
      <c r="A52" s="1" t="s">
        <v>118</v>
      </c>
      <c r="B52" s="1" t="s">
        <v>119</v>
      </c>
      <c r="C52" s="1" t="s">
        <v>16</v>
      </c>
      <c r="D52" s="2">
        <v>76</v>
      </c>
      <c r="E52" s="2">
        <v>66</v>
      </c>
      <c r="F52" s="2">
        <v>117</v>
      </c>
      <c r="G52" s="2">
        <v>117</v>
      </c>
      <c r="H52" s="2">
        <v>376</v>
      </c>
      <c r="I52" s="2">
        <v>47</v>
      </c>
      <c r="J52" s="2">
        <f>VLOOKUP(B52,'[1]计算机分组面试 -最终版'!$C:$M,11,FALSE)</f>
        <v>87.42</v>
      </c>
      <c r="K52" s="2">
        <f t="shared" si="0"/>
        <v>75.294</v>
      </c>
      <c r="L52" s="2">
        <f t="shared" si="1"/>
        <v>75.2329</v>
      </c>
      <c r="M52" s="5">
        <v>1234</v>
      </c>
      <c r="N52" s="4" t="s">
        <v>448</v>
      </c>
      <c r="O52" s="1" t="s">
        <v>16</v>
      </c>
    </row>
    <row r="53" spans="1:15" ht="13.5">
      <c r="A53" s="1" t="s">
        <v>120</v>
      </c>
      <c r="B53" s="1" t="s">
        <v>121</v>
      </c>
      <c r="C53" s="1" t="s">
        <v>16</v>
      </c>
      <c r="D53" s="2">
        <v>70</v>
      </c>
      <c r="E53" s="2">
        <v>70</v>
      </c>
      <c r="F53" s="2">
        <v>128</v>
      </c>
      <c r="G53" s="2">
        <v>99</v>
      </c>
      <c r="H53" s="2">
        <v>367</v>
      </c>
      <c r="I53" s="2">
        <v>71</v>
      </c>
      <c r="J53" s="2">
        <f>VLOOKUP(B53,'[1]计算机分组面试 -最终版'!$C:$M,11,FALSE)</f>
        <v>81.86</v>
      </c>
      <c r="K53" s="2">
        <f t="shared" si="0"/>
        <v>78.60199999999999</v>
      </c>
      <c r="L53" s="2">
        <f t="shared" si="1"/>
        <v>75.22070000000001</v>
      </c>
      <c r="M53" s="5">
        <v>1</v>
      </c>
      <c r="N53" s="4" t="s">
        <v>449</v>
      </c>
      <c r="O53" s="1" t="s">
        <v>16</v>
      </c>
    </row>
    <row r="54" spans="1:15" ht="13.5">
      <c r="A54" s="1" t="s">
        <v>122</v>
      </c>
      <c r="B54" s="1" t="s">
        <v>123</v>
      </c>
      <c r="C54" s="1" t="s">
        <v>16</v>
      </c>
      <c r="D54" s="2">
        <v>67</v>
      </c>
      <c r="E54" s="2">
        <v>67</v>
      </c>
      <c r="F54" s="2">
        <v>124</v>
      </c>
      <c r="G54" s="2">
        <v>90</v>
      </c>
      <c r="H54" s="2">
        <v>348</v>
      </c>
      <c r="I54" s="2">
        <v>88</v>
      </c>
      <c r="J54" s="2">
        <f>VLOOKUP(B54,'[1]计算机分组面试 -最终版'!$C:$M,11,FALSE)</f>
        <v>83.46</v>
      </c>
      <c r="K54" s="2">
        <f t="shared" si="0"/>
        <v>84.82199999999999</v>
      </c>
      <c r="L54" s="2">
        <f t="shared" si="1"/>
        <v>74.92769999999999</v>
      </c>
      <c r="M54" s="5">
        <v>1234</v>
      </c>
      <c r="N54" s="4" t="s">
        <v>450</v>
      </c>
      <c r="O54" s="1" t="s">
        <v>16</v>
      </c>
    </row>
    <row r="55" spans="1:15" ht="13.5">
      <c r="A55" s="1" t="s">
        <v>124</v>
      </c>
      <c r="B55" s="1" t="s">
        <v>125</v>
      </c>
      <c r="C55" s="1" t="s">
        <v>16</v>
      </c>
      <c r="D55" s="2">
        <v>72</v>
      </c>
      <c r="E55" s="2">
        <v>64</v>
      </c>
      <c r="F55" s="2">
        <v>119</v>
      </c>
      <c r="G55" s="2">
        <v>116</v>
      </c>
      <c r="H55" s="2">
        <v>371</v>
      </c>
      <c r="I55" s="2">
        <v>60</v>
      </c>
      <c r="J55" s="2">
        <f>VLOOKUP(B55,'[1]计算机分组面试 -最终版'!$C:$M,11,FALSE)</f>
        <v>83.06</v>
      </c>
      <c r="K55" s="2">
        <f t="shared" si="0"/>
        <v>76.142</v>
      </c>
      <c r="L55" s="2">
        <f t="shared" si="1"/>
        <v>74.8797</v>
      </c>
      <c r="M55" s="5">
        <v>1234</v>
      </c>
      <c r="N55" s="4" t="s">
        <v>451</v>
      </c>
      <c r="O55" s="1" t="s">
        <v>16</v>
      </c>
    </row>
    <row r="56" spans="1:15" ht="13.5">
      <c r="A56" s="1" t="s">
        <v>126</v>
      </c>
      <c r="B56" s="1" t="s">
        <v>127</v>
      </c>
      <c r="C56" s="1" t="s">
        <v>16</v>
      </c>
      <c r="D56" s="2">
        <v>64</v>
      </c>
      <c r="E56" s="2">
        <v>69</v>
      </c>
      <c r="F56" s="2">
        <v>122</v>
      </c>
      <c r="G56" s="2">
        <v>100</v>
      </c>
      <c r="H56" s="2">
        <v>355</v>
      </c>
      <c r="I56" s="2">
        <v>88</v>
      </c>
      <c r="J56" s="2">
        <f>VLOOKUP(B56,'[1]计算机分组面试 -最终版'!$C:$M,11,FALSE)</f>
        <v>79.42</v>
      </c>
      <c r="K56" s="2">
        <f t="shared" si="0"/>
        <v>81.994</v>
      </c>
      <c r="L56" s="2">
        <f t="shared" si="1"/>
        <v>74.8479</v>
      </c>
      <c r="M56" s="5">
        <v>1234</v>
      </c>
      <c r="N56" s="4" t="s">
        <v>452</v>
      </c>
      <c r="O56" s="1" t="s">
        <v>16</v>
      </c>
    </row>
    <row r="57" spans="1:15" ht="13.5">
      <c r="A57" s="1" t="s">
        <v>128</v>
      </c>
      <c r="B57" s="1" t="s">
        <v>129</v>
      </c>
      <c r="C57" s="1" t="s">
        <v>16</v>
      </c>
      <c r="D57" s="2">
        <v>67</v>
      </c>
      <c r="E57" s="2">
        <v>70</v>
      </c>
      <c r="F57" s="2">
        <v>125</v>
      </c>
      <c r="G57" s="2">
        <v>111</v>
      </c>
      <c r="H57" s="2">
        <v>373</v>
      </c>
      <c r="I57" s="2">
        <v>62</v>
      </c>
      <c r="J57" s="2">
        <f>VLOOKUP(B57,'[1]计算机分组面试 -最终版'!$C:$M,11,FALSE)</f>
        <v>80.86</v>
      </c>
      <c r="K57" s="2">
        <f t="shared" si="0"/>
        <v>75.202</v>
      </c>
      <c r="L57" s="2">
        <f t="shared" si="1"/>
        <v>74.8107</v>
      </c>
      <c r="M57" s="5">
        <v>1234</v>
      </c>
      <c r="N57" s="4" t="s">
        <v>453</v>
      </c>
      <c r="O57" s="1" t="s">
        <v>16</v>
      </c>
    </row>
    <row r="58" spans="1:15" ht="13.5">
      <c r="A58" s="1" t="s">
        <v>130</v>
      </c>
      <c r="B58" s="1" t="s">
        <v>131</v>
      </c>
      <c r="C58" s="1" t="s">
        <v>16</v>
      </c>
      <c r="D58" s="2">
        <v>69</v>
      </c>
      <c r="E58" s="2">
        <v>66</v>
      </c>
      <c r="F58" s="2">
        <v>123</v>
      </c>
      <c r="G58" s="2">
        <v>119</v>
      </c>
      <c r="H58" s="2">
        <v>377</v>
      </c>
      <c r="I58" s="2">
        <v>54</v>
      </c>
      <c r="J58" s="2">
        <f>VLOOKUP(B58,'[1]计算机分组面试 -最终版'!$C:$M,11,FALSE)</f>
        <v>81.78999999999999</v>
      </c>
      <c r="K58" s="2">
        <f t="shared" si="0"/>
        <v>73.45299999999999</v>
      </c>
      <c r="L58" s="2">
        <f t="shared" si="1"/>
        <v>74.71855</v>
      </c>
      <c r="M58" s="5">
        <v>14</v>
      </c>
      <c r="N58" s="4" t="s">
        <v>454</v>
      </c>
      <c r="O58" s="1" t="s">
        <v>16</v>
      </c>
    </row>
    <row r="59" spans="1:15" ht="13.5">
      <c r="A59" s="1" t="s">
        <v>132</v>
      </c>
      <c r="B59" s="1" t="s">
        <v>133</v>
      </c>
      <c r="C59" s="1" t="s">
        <v>16</v>
      </c>
      <c r="D59" s="2">
        <v>55</v>
      </c>
      <c r="E59" s="2">
        <v>66</v>
      </c>
      <c r="F59" s="2">
        <v>116</v>
      </c>
      <c r="G59" s="2">
        <v>111</v>
      </c>
      <c r="H59" s="2">
        <v>348</v>
      </c>
      <c r="I59" s="2">
        <v>88</v>
      </c>
      <c r="J59" s="2">
        <f>VLOOKUP(B59,'[1]计算机分组面试 -最终版'!$C:$M,11,FALSE)</f>
        <v>81.42</v>
      </c>
      <c r="K59" s="2">
        <f t="shared" si="0"/>
        <v>83.394</v>
      </c>
      <c r="L59" s="2">
        <f t="shared" si="1"/>
        <v>74.4279</v>
      </c>
      <c r="M59" s="5">
        <v>1</v>
      </c>
      <c r="N59" s="4" t="s">
        <v>455</v>
      </c>
      <c r="O59" s="1" t="s">
        <v>16</v>
      </c>
    </row>
    <row r="60" spans="1:15" ht="13.5">
      <c r="A60" s="1" t="s">
        <v>134</v>
      </c>
      <c r="B60" s="1" t="s">
        <v>135</v>
      </c>
      <c r="C60" s="1" t="s">
        <v>16</v>
      </c>
      <c r="D60" s="2">
        <v>69</v>
      </c>
      <c r="E60" s="2">
        <v>64</v>
      </c>
      <c r="F60" s="2">
        <v>129</v>
      </c>
      <c r="G60" s="2">
        <v>103</v>
      </c>
      <c r="H60" s="2">
        <v>365</v>
      </c>
      <c r="I60" s="2">
        <v>66</v>
      </c>
      <c r="J60" s="2">
        <f>VLOOKUP(B60,'[1]计算机分组面试 -最终版'!$C:$M,11,FALSE)</f>
        <v>81.02</v>
      </c>
      <c r="K60" s="2">
        <f t="shared" si="0"/>
        <v>76.514</v>
      </c>
      <c r="L60" s="2">
        <f t="shared" si="1"/>
        <v>74.2299</v>
      </c>
      <c r="M60" s="5">
        <v>123</v>
      </c>
      <c r="N60" s="4" t="s">
        <v>456</v>
      </c>
      <c r="O60" s="1" t="s">
        <v>16</v>
      </c>
    </row>
    <row r="61" spans="1:15" ht="13.5">
      <c r="A61" s="1" t="s">
        <v>136</v>
      </c>
      <c r="B61" s="1" t="s">
        <v>137</v>
      </c>
      <c r="C61" s="1" t="s">
        <v>16</v>
      </c>
      <c r="D61" s="2">
        <v>66</v>
      </c>
      <c r="E61" s="2">
        <v>67</v>
      </c>
      <c r="F61" s="2">
        <v>144</v>
      </c>
      <c r="G61" s="2">
        <v>102</v>
      </c>
      <c r="H61" s="2">
        <v>379</v>
      </c>
      <c r="I61" s="2">
        <v>57</v>
      </c>
      <c r="J61" s="2">
        <f>VLOOKUP(B61,'[1]计算机分组面试 -最终版'!$C:$M,11,FALSE)</f>
        <v>77.25999999999999</v>
      </c>
      <c r="K61" s="2">
        <f t="shared" si="0"/>
        <v>71.18199999999999</v>
      </c>
      <c r="L61" s="2">
        <f t="shared" si="1"/>
        <v>74.1837</v>
      </c>
      <c r="M61" s="5">
        <v>124</v>
      </c>
      <c r="N61" s="4" t="s">
        <v>457</v>
      </c>
      <c r="O61" s="1" t="s">
        <v>16</v>
      </c>
    </row>
    <row r="62" spans="1:15" ht="13.5">
      <c r="A62" s="1" t="s">
        <v>318</v>
      </c>
      <c r="B62" s="1" t="s">
        <v>319</v>
      </c>
      <c r="C62" s="1" t="s">
        <v>320</v>
      </c>
      <c r="D62" s="2">
        <v>60</v>
      </c>
      <c r="E62" s="2">
        <v>67</v>
      </c>
      <c r="F62" s="2">
        <v>134</v>
      </c>
      <c r="G62" s="2">
        <v>130</v>
      </c>
      <c r="H62" s="2">
        <v>391</v>
      </c>
      <c r="I62" s="2">
        <v>82</v>
      </c>
      <c r="J62" s="2">
        <f>VLOOKUP(B62,'[1]计算机分组面试 -最终版'!$C:$M,11,FALSE)</f>
        <v>84.02</v>
      </c>
      <c r="K62" s="2">
        <f>I62*0.3+J62*0.7</f>
        <v>83.41399999999999</v>
      </c>
      <c r="L62" s="2">
        <f>H62/5*0.65+K62*0.35</f>
        <v>80.0249</v>
      </c>
      <c r="M62" s="5">
        <v>1234</v>
      </c>
      <c r="N62" s="4" t="s">
        <v>509</v>
      </c>
      <c r="O62" s="1" t="s">
        <v>320</v>
      </c>
    </row>
    <row r="63" spans="1:15" ht="13.5">
      <c r="A63" s="1" t="s">
        <v>321</v>
      </c>
      <c r="B63" s="1" t="s">
        <v>322</v>
      </c>
      <c r="C63" s="1" t="s">
        <v>320</v>
      </c>
      <c r="D63" s="2">
        <v>67</v>
      </c>
      <c r="E63" s="2">
        <v>60</v>
      </c>
      <c r="F63" s="2">
        <v>128</v>
      </c>
      <c r="G63" s="2">
        <v>110</v>
      </c>
      <c r="H63" s="2">
        <v>365</v>
      </c>
      <c r="I63" s="2">
        <v>83</v>
      </c>
      <c r="J63" s="2">
        <f>VLOOKUP(B63,'[1]计算机分组面试 -最终版'!$C:$M,11,FALSE)</f>
        <v>75.41999999999999</v>
      </c>
      <c r="K63" s="2">
        <f>I63*0.3+J63*0.7</f>
        <v>77.69399999999999</v>
      </c>
      <c r="L63" s="2">
        <f>H63/5*0.65+K63*0.35</f>
        <v>74.6429</v>
      </c>
      <c r="M63" s="5">
        <v>14</v>
      </c>
      <c r="N63" s="4" t="s">
        <v>510</v>
      </c>
      <c r="O63" s="1" t="s">
        <v>320</v>
      </c>
    </row>
    <row r="64" spans="1:15" ht="13.5">
      <c r="A64" s="1" t="s">
        <v>323</v>
      </c>
      <c r="B64" s="1" t="s">
        <v>324</v>
      </c>
      <c r="C64" s="1" t="s">
        <v>320</v>
      </c>
      <c r="D64" s="2">
        <v>61</v>
      </c>
      <c r="E64" s="2">
        <v>72</v>
      </c>
      <c r="F64" s="2">
        <v>142</v>
      </c>
      <c r="G64" s="2">
        <v>110</v>
      </c>
      <c r="H64" s="2">
        <v>385</v>
      </c>
      <c r="I64" s="2">
        <v>43</v>
      </c>
      <c r="J64" s="2">
        <f>VLOOKUP(B64,'[1]计算机分组面试 -最终版'!$C:$M,11,FALSE)</f>
        <v>80.22</v>
      </c>
      <c r="K64" s="2">
        <f>I64*0.3+J64*0.7</f>
        <v>69.054</v>
      </c>
      <c r="L64" s="2">
        <f>H64/5*0.65+K64*0.35</f>
        <v>74.2189</v>
      </c>
      <c r="M64" s="5">
        <v>123</v>
      </c>
      <c r="N64" s="4" t="s">
        <v>511</v>
      </c>
      <c r="O64" s="1" t="s">
        <v>320</v>
      </c>
    </row>
    <row r="65" spans="1:15" ht="13.5">
      <c r="A65" s="1" t="s">
        <v>325</v>
      </c>
      <c r="B65" s="1" t="s">
        <v>326</v>
      </c>
      <c r="C65" s="1" t="s">
        <v>320</v>
      </c>
      <c r="D65" s="2">
        <v>60</v>
      </c>
      <c r="E65" s="2">
        <v>59</v>
      </c>
      <c r="F65" s="2">
        <v>109</v>
      </c>
      <c r="G65" s="2">
        <v>109</v>
      </c>
      <c r="H65" s="2">
        <v>337</v>
      </c>
      <c r="I65" s="2">
        <v>97</v>
      </c>
      <c r="J65" s="2">
        <f>VLOOKUP(B65,'[1]计算机分组面试 -最终版'!$C:$M,11,FALSE)</f>
        <v>80.41999999999999</v>
      </c>
      <c r="K65" s="2">
        <f>I65*0.3+J65*0.7</f>
        <v>85.39399999999999</v>
      </c>
      <c r="L65" s="2">
        <f>H65/5*0.65+K65*0.35</f>
        <v>73.6979</v>
      </c>
      <c r="M65" s="5">
        <v>234</v>
      </c>
      <c r="N65" s="4" t="s">
        <v>512</v>
      </c>
      <c r="O65" s="1" t="s">
        <v>320</v>
      </c>
    </row>
    <row r="66" spans="1:15" ht="13.5">
      <c r="A66" s="1" t="s">
        <v>327</v>
      </c>
      <c r="B66" s="1" t="s">
        <v>328</v>
      </c>
      <c r="C66" s="1" t="s">
        <v>320</v>
      </c>
      <c r="D66" s="2">
        <v>61</v>
      </c>
      <c r="E66" s="2">
        <v>64</v>
      </c>
      <c r="F66" s="2">
        <v>114</v>
      </c>
      <c r="G66" s="2">
        <v>109</v>
      </c>
      <c r="H66" s="2">
        <v>348</v>
      </c>
      <c r="I66" s="2">
        <v>87</v>
      </c>
      <c r="J66" s="2">
        <f>VLOOKUP(B66,'[1]计算机分组面试 -最终版'!$C:$M,11,FALSE)</f>
        <v>77.99</v>
      </c>
      <c r="K66" s="2">
        <f>I66*0.3+J66*0.7</f>
        <v>80.693</v>
      </c>
      <c r="L66" s="2">
        <f>H66/5*0.65+K66*0.35</f>
        <v>73.48254999999999</v>
      </c>
      <c r="M66" s="5">
        <v>1234</v>
      </c>
      <c r="N66" s="4" t="s">
        <v>513</v>
      </c>
      <c r="O66" s="1" t="s">
        <v>320</v>
      </c>
    </row>
    <row r="67" spans="1:15" ht="13.5">
      <c r="A67" s="1" t="s">
        <v>329</v>
      </c>
      <c r="B67" s="1" t="s">
        <v>330</v>
      </c>
      <c r="C67" s="1" t="s">
        <v>320</v>
      </c>
      <c r="D67" s="2">
        <v>71</v>
      </c>
      <c r="E67" s="2">
        <v>64</v>
      </c>
      <c r="F67" s="2">
        <v>104</v>
      </c>
      <c r="G67" s="2">
        <v>112</v>
      </c>
      <c r="H67" s="2">
        <v>351</v>
      </c>
      <c r="I67" s="2">
        <v>66</v>
      </c>
      <c r="J67" s="2">
        <f>VLOOKUP(B67,'[1]计算机分组面试 -最终版'!$C:$M,11,FALSE)</f>
        <v>82.39</v>
      </c>
      <c r="K67" s="2">
        <f>I67*0.3+J67*0.7</f>
        <v>77.473</v>
      </c>
      <c r="L67" s="2">
        <f>H67/5*0.65+K67*0.35</f>
        <v>72.74555000000001</v>
      </c>
      <c r="M67" s="5">
        <v>1234</v>
      </c>
      <c r="N67" s="4" t="s">
        <v>514</v>
      </c>
      <c r="O67" s="1" t="s">
        <v>320</v>
      </c>
    </row>
    <row r="68" spans="1:15" ht="13.5">
      <c r="A68" s="1" t="s">
        <v>331</v>
      </c>
      <c r="B68" s="1" t="s">
        <v>332</v>
      </c>
      <c r="C68" s="1" t="s">
        <v>320</v>
      </c>
      <c r="D68" s="2">
        <v>59</v>
      </c>
      <c r="E68" s="2">
        <v>62</v>
      </c>
      <c r="F68" s="2">
        <v>121</v>
      </c>
      <c r="G68" s="2">
        <v>105</v>
      </c>
      <c r="H68" s="2">
        <v>347</v>
      </c>
      <c r="I68" s="2">
        <v>76</v>
      </c>
      <c r="J68" s="2">
        <f>VLOOKUP(B68,'[1]计算机分组面试 -最终版'!$C:$M,11,FALSE)</f>
        <v>77.78999999999999</v>
      </c>
      <c r="K68" s="2">
        <f>I68*0.3+J68*0.7</f>
        <v>77.25299999999999</v>
      </c>
      <c r="L68" s="2">
        <f>H68/5*0.65+K68*0.35</f>
        <v>72.14855</v>
      </c>
      <c r="M68" s="5">
        <v>1234</v>
      </c>
      <c r="N68" s="4" t="s">
        <v>515</v>
      </c>
      <c r="O68" s="1" t="s">
        <v>320</v>
      </c>
    </row>
    <row r="69" spans="1:15" ht="13.5">
      <c r="A69" s="1" t="s">
        <v>333</v>
      </c>
      <c r="B69" s="1" t="s">
        <v>334</v>
      </c>
      <c r="C69" s="1" t="s">
        <v>320</v>
      </c>
      <c r="D69" s="2">
        <v>65</v>
      </c>
      <c r="E69" s="2">
        <v>65</v>
      </c>
      <c r="F69" s="2">
        <v>117</v>
      </c>
      <c r="G69" s="2">
        <v>92</v>
      </c>
      <c r="H69" s="2">
        <v>339</v>
      </c>
      <c r="I69" s="2">
        <v>75</v>
      </c>
      <c r="J69" s="2">
        <f>VLOOKUP(B69,'[1]计算机分组面试 -最终版'!$C:$M,11,FALSE)</f>
        <v>79.22</v>
      </c>
      <c r="K69" s="2">
        <f>I69*0.3+J69*0.7</f>
        <v>77.954</v>
      </c>
      <c r="L69" s="2">
        <f>H69/5*0.65+K69*0.35</f>
        <v>71.3539</v>
      </c>
      <c r="M69" s="5">
        <v>1234</v>
      </c>
      <c r="N69" s="4" t="s">
        <v>516</v>
      </c>
      <c r="O69" s="1" t="s">
        <v>320</v>
      </c>
    </row>
    <row r="70" spans="1:15" ht="13.5">
      <c r="A70" s="1" t="s">
        <v>335</v>
      </c>
      <c r="B70" s="1" t="s">
        <v>336</v>
      </c>
      <c r="C70" s="1" t="s">
        <v>320</v>
      </c>
      <c r="D70" s="2">
        <v>57</v>
      </c>
      <c r="E70" s="2">
        <v>70</v>
      </c>
      <c r="F70" s="2">
        <v>123</v>
      </c>
      <c r="G70" s="2">
        <v>106</v>
      </c>
      <c r="H70" s="2">
        <v>356</v>
      </c>
      <c r="I70" s="2">
        <v>46</v>
      </c>
      <c r="J70" s="2">
        <f>VLOOKUP(B70,'[1]计算机分组面试 -最终版'!$C:$M,11,FALSE)</f>
        <v>82.46</v>
      </c>
      <c r="K70" s="2">
        <f>I70*0.3+J70*0.7</f>
        <v>71.52199999999999</v>
      </c>
      <c r="L70" s="2">
        <f>H70/5*0.65+K70*0.35</f>
        <v>71.31269999999999</v>
      </c>
      <c r="M70" s="5">
        <v>1234</v>
      </c>
      <c r="N70" s="4" t="s">
        <v>517</v>
      </c>
      <c r="O70" s="1" t="s">
        <v>320</v>
      </c>
    </row>
    <row r="71" spans="1:15" ht="13.5">
      <c r="A71" s="1" t="s">
        <v>337</v>
      </c>
      <c r="B71" s="1" t="s">
        <v>338</v>
      </c>
      <c r="C71" s="1" t="s">
        <v>320</v>
      </c>
      <c r="D71" s="2">
        <v>56</v>
      </c>
      <c r="E71" s="2">
        <v>67</v>
      </c>
      <c r="F71" s="2">
        <v>116</v>
      </c>
      <c r="G71" s="2">
        <v>103</v>
      </c>
      <c r="H71" s="2">
        <v>342</v>
      </c>
      <c r="I71" s="2">
        <v>60</v>
      </c>
      <c r="J71" s="2">
        <f>VLOOKUP(B71,'[1]计算机分组面试 -最终版'!$C:$M,11,FALSE)</f>
        <v>81.06</v>
      </c>
      <c r="K71" s="2">
        <f>I71*0.3+J71*0.7</f>
        <v>74.74199999999999</v>
      </c>
      <c r="L71" s="2">
        <f>H71/5*0.65+K71*0.35</f>
        <v>70.6197</v>
      </c>
      <c r="M71" s="5">
        <v>14</v>
      </c>
      <c r="N71" s="4" t="s">
        <v>518</v>
      </c>
      <c r="O71" s="1" t="s">
        <v>320</v>
      </c>
    </row>
    <row r="72" spans="1:15" ht="13.5">
      <c r="A72" s="1" t="s">
        <v>339</v>
      </c>
      <c r="B72" s="1" t="s">
        <v>340</v>
      </c>
      <c r="C72" s="1" t="s">
        <v>320</v>
      </c>
      <c r="D72" s="2">
        <v>57</v>
      </c>
      <c r="E72" s="2">
        <v>62</v>
      </c>
      <c r="F72" s="2">
        <v>118</v>
      </c>
      <c r="G72" s="2">
        <v>102</v>
      </c>
      <c r="H72" s="2">
        <v>339</v>
      </c>
      <c r="I72" s="2">
        <v>62</v>
      </c>
      <c r="J72" s="2">
        <f>VLOOKUP(B72,'[1]计算机分组面试 -最终版'!$C:$M,11,FALSE)</f>
        <v>75.42</v>
      </c>
      <c r="K72" s="2">
        <f>I72*0.3+J72*0.7</f>
        <v>71.39399999999999</v>
      </c>
      <c r="L72" s="2">
        <f>H72/5*0.65+K72*0.35</f>
        <v>69.05789999999999</v>
      </c>
      <c r="M72" s="5">
        <v>32</v>
      </c>
      <c r="N72" s="4" t="s">
        <v>519</v>
      </c>
      <c r="O72" s="1" t="s">
        <v>320</v>
      </c>
    </row>
    <row r="73" spans="1:15" ht="13.5">
      <c r="A73" s="1" t="s">
        <v>341</v>
      </c>
      <c r="B73" s="1" t="s">
        <v>342</v>
      </c>
      <c r="C73" s="1" t="s">
        <v>320</v>
      </c>
      <c r="D73" s="2">
        <v>61</v>
      </c>
      <c r="E73" s="2">
        <v>59</v>
      </c>
      <c r="F73" s="2">
        <v>111</v>
      </c>
      <c r="G73" s="2">
        <v>111</v>
      </c>
      <c r="H73" s="2">
        <v>342</v>
      </c>
      <c r="I73" s="2">
        <v>29</v>
      </c>
      <c r="J73" s="2">
        <f>VLOOKUP(B73,'[1]计算机分组面试 -最终版'!$C:$M,11,FALSE)</f>
        <v>80.99</v>
      </c>
      <c r="K73" s="2">
        <f>I73*0.3+J73*0.7</f>
        <v>65.39299999999999</v>
      </c>
      <c r="L73" s="2">
        <f>H73/5*0.65+K73*0.35</f>
        <v>67.34755</v>
      </c>
      <c r="M73" s="5">
        <v>1234</v>
      </c>
      <c r="N73" s="4" t="s">
        <v>520</v>
      </c>
      <c r="O73" s="1" t="s">
        <v>320</v>
      </c>
    </row>
    <row r="74" spans="1:15" ht="13.5">
      <c r="A74" s="1" t="s">
        <v>343</v>
      </c>
      <c r="B74" s="1" t="s">
        <v>344</v>
      </c>
      <c r="C74" s="1" t="s">
        <v>320</v>
      </c>
      <c r="D74" s="2">
        <v>62</v>
      </c>
      <c r="E74" s="2">
        <v>68</v>
      </c>
      <c r="F74" s="2">
        <v>116</v>
      </c>
      <c r="G74" s="2">
        <v>90</v>
      </c>
      <c r="H74" s="2">
        <v>336</v>
      </c>
      <c r="I74" s="2">
        <v>36</v>
      </c>
      <c r="J74" s="2">
        <f>VLOOKUP(B74,'[1]计算机分组面试 -最终版'!$C:$M,11,FALSE)</f>
        <v>79.06</v>
      </c>
      <c r="K74" s="2">
        <f>I74*0.3+J74*0.7</f>
        <v>66.142</v>
      </c>
      <c r="L74" s="2">
        <f>H74/5*0.65+K74*0.35</f>
        <v>66.8297</v>
      </c>
      <c r="M74" s="5">
        <v>1234</v>
      </c>
      <c r="N74" s="4" t="s">
        <v>521</v>
      </c>
      <c r="O74" s="1" t="s">
        <v>320</v>
      </c>
    </row>
    <row r="75" spans="1:15" ht="13.5">
      <c r="A75" s="1" t="s">
        <v>138</v>
      </c>
      <c r="B75" s="1" t="s">
        <v>139</v>
      </c>
      <c r="C75" s="1" t="s">
        <v>16</v>
      </c>
      <c r="D75" s="2">
        <v>68</v>
      </c>
      <c r="E75" s="2">
        <v>70</v>
      </c>
      <c r="F75" s="2">
        <v>115</v>
      </c>
      <c r="G75" s="2">
        <v>103</v>
      </c>
      <c r="H75" s="2">
        <v>356</v>
      </c>
      <c r="I75" s="2">
        <v>73</v>
      </c>
      <c r="J75" s="2">
        <f>VLOOKUP(B75,'[1]计算机分组面试 -最终版'!$C:$M,11,FALSE)</f>
        <v>82.41999999999999</v>
      </c>
      <c r="K75" s="2">
        <f t="shared" si="0"/>
        <v>79.594</v>
      </c>
      <c r="L75" s="2">
        <f t="shared" si="1"/>
        <v>74.1379</v>
      </c>
      <c r="M75" s="5">
        <v>1234</v>
      </c>
      <c r="N75" s="4" t="s">
        <v>530</v>
      </c>
      <c r="O75" s="1" t="s">
        <v>320</v>
      </c>
    </row>
    <row r="76" spans="1:15" ht="13.5">
      <c r="A76" s="1" t="s">
        <v>140</v>
      </c>
      <c r="B76" s="1" t="s">
        <v>141</v>
      </c>
      <c r="C76" s="1" t="s">
        <v>16</v>
      </c>
      <c r="D76" s="2">
        <v>69</v>
      </c>
      <c r="E76" s="2">
        <v>73</v>
      </c>
      <c r="F76" s="2">
        <v>137</v>
      </c>
      <c r="G76" s="2">
        <v>113</v>
      </c>
      <c r="H76" s="2">
        <v>392</v>
      </c>
      <c r="I76" s="2">
        <v>37</v>
      </c>
      <c r="J76" s="2">
        <f>VLOOKUP(B76,'[1]计算机分组面试 -最终版'!$C:$M,11,FALSE)</f>
        <v>78.25999999999999</v>
      </c>
      <c r="K76" s="2">
        <f t="shared" si="0"/>
        <v>65.88199999999999</v>
      </c>
      <c r="L76" s="2">
        <f t="shared" si="1"/>
        <v>74.0187</v>
      </c>
      <c r="M76" s="5">
        <v>1</v>
      </c>
      <c r="N76" s="4" t="s">
        <v>531</v>
      </c>
      <c r="O76" s="1" t="s">
        <v>320</v>
      </c>
    </row>
    <row r="77" spans="1:15" ht="13.5">
      <c r="A77" s="1" t="s">
        <v>142</v>
      </c>
      <c r="B77" s="1" t="s">
        <v>143</v>
      </c>
      <c r="C77" s="1" t="s">
        <v>16</v>
      </c>
      <c r="D77" s="2">
        <v>61</v>
      </c>
      <c r="E77" s="2">
        <v>63</v>
      </c>
      <c r="F77" s="2">
        <v>122</v>
      </c>
      <c r="G77" s="2">
        <v>118</v>
      </c>
      <c r="H77" s="2">
        <v>364</v>
      </c>
      <c r="I77" s="2">
        <v>69</v>
      </c>
      <c r="J77" s="2">
        <f>VLOOKUP(B77,'[1]计算机分组面试 -最终版'!$C:$M,11,FALSE)</f>
        <v>79.25999999999999</v>
      </c>
      <c r="K77" s="2">
        <f t="shared" si="0"/>
        <v>76.18199999999999</v>
      </c>
      <c r="L77" s="2">
        <f t="shared" si="1"/>
        <v>73.9837</v>
      </c>
      <c r="M77" s="5">
        <v>123</v>
      </c>
      <c r="N77" s="4" t="s">
        <v>532</v>
      </c>
      <c r="O77" s="1" t="s">
        <v>320</v>
      </c>
    </row>
    <row r="78" spans="1:15" ht="13.5">
      <c r="A78" s="1" t="s">
        <v>144</v>
      </c>
      <c r="B78" s="1" t="s">
        <v>145</v>
      </c>
      <c r="C78" s="1" t="s">
        <v>16</v>
      </c>
      <c r="D78" s="2">
        <v>64</v>
      </c>
      <c r="E78" s="2">
        <v>70</v>
      </c>
      <c r="F78" s="2">
        <v>113</v>
      </c>
      <c r="G78" s="2">
        <v>113</v>
      </c>
      <c r="H78" s="2">
        <v>360</v>
      </c>
      <c r="I78" s="2">
        <v>61</v>
      </c>
      <c r="J78" s="2">
        <f>VLOOKUP(B78,'[1]计算机分组面试 -最终版'!$C:$M,11,FALSE)</f>
        <v>84.06</v>
      </c>
      <c r="K78" s="2">
        <f t="shared" si="0"/>
        <v>77.142</v>
      </c>
      <c r="L78" s="2">
        <f t="shared" si="1"/>
        <v>73.7997</v>
      </c>
      <c r="M78" s="5">
        <v>1324</v>
      </c>
      <c r="N78" s="4" t="s">
        <v>533</v>
      </c>
      <c r="O78" s="1" t="s">
        <v>320</v>
      </c>
    </row>
    <row r="79" spans="1:15" ht="13.5">
      <c r="A79" s="1" t="s">
        <v>146</v>
      </c>
      <c r="B79" s="1" t="s">
        <v>147</v>
      </c>
      <c r="C79" s="1" t="s">
        <v>16</v>
      </c>
      <c r="D79" s="2">
        <v>55</v>
      </c>
      <c r="E79" s="2">
        <v>69</v>
      </c>
      <c r="F79" s="2">
        <v>117</v>
      </c>
      <c r="G79" s="2">
        <v>110</v>
      </c>
      <c r="H79" s="2">
        <v>351</v>
      </c>
      <c r="I79" s="2">
        <v>73</v>
      </c>
      <c r="J79" s="2">
        <f>VLOOKUP(B79,'[1]计算机分组面试 -最终版'!$C:$M,11,FALSE)</f>
        <v>83.02</v>
      </c>
      <c r="K79" s="2">
        <f aca="true" t="shared" si="2" ref="K79:K113">I79*0.3+J79*0.7</f>
        <v>80.01399999999998</v>
      </c>
      <c r="L79" s="2">
        <f aca="true" t="shared" si="3" ref="L79:L113">H79/5*0.65+K79*0.35</f>
        <v>73.63489999999999</v>
      </c>
      <c r="M79" s="5">
        <v>1</v>
      </c>
      <c r="N79" s="4" t="s">
        <v>534</v>
      </c>
      <c r="O79" s="1" t="s">
        <v>320</v>
      </c>
    </row>
    <row r="80" spans="1:15" ht="13.5">
      <c r="A80" s="1" t="s">
        <v>148</v>
      </c>
      <c r="B80" s="1" t="s">
        <v>149</v>
      </c>
      <c r="C80" s="1" t="s">
        <v>16</v>
      </c>
      <c r="D80" s="2">
        <v>66</v>
      </c>
      <c r="E80" s="2">
        <v>67</v>
      </c>
      <c r="F80" s="2">
        <v>122</v>
      </c>
      <c r="G80" s="2">
        <v>98</v>
      </c>
      <c r="H80" s="2">
        <v>353</v>
      </c>
      <c r="I80" s="2">
        <v>86</v>
      </c>
      <c r="J80" s="2">
        <f>VLOOKUP(B80,'[1]计算机分组面试 -最终版'!$C:$M,11,FALSE)</f>
        <v>75.58999999999999</v>
      </c>
      <c r="K80" s="2">
        <f t="shared" si="2"/>
        <v>78.713</v>
      </c>
      <c r="L80" s="2">
        <f t="shared" si="3"/>
        <v>73.43955</v>
      </c>
      <c r="M80" s="5">
        <v>124</v>
      </c>
      <c r="N80" s="4" t="s">
        <v>535</v>
      </c>
      <c r="O80" s="1" t="s">
        <v>320</v>
      </c>
    </row>
    <row r="81" spans="1:15" ht="13.5">
      <c r="A81" s="1" t="s">
        <v>150</v>
      </c>
      <c r="B81" s="1" t="s">
        <v>151</v>
      </c>
      <c r="C81" s="1" t="s">
        <v>16</v>
      </c>
      <c r="D81" s="2">
        <v>71</v>
      </c>
      <c r="E81" s="2">
        <v>67</v>
      </c>
      <c r="F81" s="2">
        <v>127</v>
      </c>
      <c r="G81" s="2">
        <v>125</v>
      </c>
      <c r="H81" s="2">
        <v>390</v>
      </c>
      <c r="I81" s="2">
        <v>15</v>
      </c>
      <c r="J81" s="2">
        <f>VLOOKUP(B81,'[1]计算机分组面试 -最终版'!$C:$M,11,FALSE)</f>
        <v>86.25999999999999</v>
      </c>
      <c r="K81" s="2">
        <f t="shared" si="2"/>
        <v>64.88199999999999</v>
      </c>
      <c r="L81" s="2">
        <f t="shared" si="3"/>
        <v>73.4087</v>
      </c>
      <c r="M81" s="5">
        <v>1234</v>
      </c>
      <c r="N81" s="4" t="s">
        <v>536</v>
      </c>
      <c r="O81" s="1" t="s">
        <v>320</v>
      </c>
    </row>
    <row r="82" spans="1:15" ht="13.5">
      <c r="A82" s="1" t="s">
        <v>152</v>
      </c>
      <c r="B82" s="1" t="s">
        <v>153</v>
      </c>
      <c r="C82" s="1" t="s">
        <v>16</v>
      </c>
      <c r="D82" s="2">
        <v>60</v>
      </c>
      <c r="E82" s="2">
        <v>60</v>
      </c>
      <c r="F82" s="2">
        <v>118</v>
      </c>
      <c r="G82" s="2">
        <v>110</v>
      </c>
      <c r="H82" s="2">
        <v>348</v>
      </c>
      <c r="I82" s="2">
        <v>75</v>
      </c>
      <c r="J82" s="2">
        <f>VLOOKUP(B82,'[1]计算机分组面试 -最终版'!$C:$M,11,FALSE)</f>
        <v>82.62</v>
      </c>
      <c r="K82" s="2">
        <f t="shared" si="2"/>
        <v>80.334</v>
      </c>
      <c r="L82" s="2">
        <f t="shared" si="3"/>
        <v>73.3569</v>
      </c>
      <c r="M82" s="5">
        <v>1234</v>
      </c>
      <c r="N82" s="4" t="s">
        <v>537</v>
      </c>
      <c r="O82" s="1" t="s">
        <v>320</v>
      </c>
    </row>
    <row r="83" spans="1:15" ht="13.5">
      <c r="A83" s="1" t="s">
        <v>154</v>
      </c>
      <c r="B83" s="1" t="s">
        <v>155</v>
      </c>
      <c r="C83" s="1" t="s">
        <v>16</v>
      </c>
      <c r="D83" s="2">
        <v>69</v>
      </c>
      <c r="E83" s="2">
        <v>63</v>
      </c>
      <c r="F83" s="2">
        <v>132</v>
      </c>
      <c r="G83" s="2">
        <v>102</v>
      </c>
      <c r="H83" s="2">
        <v>366</v>
      </c>
      <c r="I83" s="2">
        <v>66</v>
      </c>
      <c r="J83" s="2">
        <f>VLOOKUP(B83,'[1]计算机分组面试 -最终版'!$C:$M,11,FALSE)</f>
        <v>76.82</v>
      </c>
      <c r="K83" s="2">
        <f t="shared" si="2"/>
        <v>73.574</v>
      </c>
      <c r="L83" s="2">
        <f t="shared" si="3"/>
        <v>73.3309</v>
      </c>
      <c r="M83" s="5">
        <v>14</v>
      </c>
      <c r="N83" s="4" t="s">
        <v>538</v>
      </c>
      <c r="O83" s="1" t="s">
        <v>320</v>
      </c>
    </row>
    <row r="84" spans="1:15" ht="13.5">
      <c r="A84" s="1" t="s">
        <v>156</v>
      </c>
      <c r="B84" s="1" t="s">
        <v>157</v>
      </c>
      <c r="C84" s="1" t="s">
        <v>16</v>
      </c>
      <c r="D84" s="2">
        <v>63</v>
      </c>
      <c r="E84" s="2">
        <v>66</v>
      </c>
      <c r="F84" s="2">
        <v>122</v>
      </c>
      <c r="G84" s="2">
        <v>110</v>
      </c>
      <c r="H84" s="2">
        <v>361</v>
      </c>
      <c r="I84" s="2">
        <v>63</v>
      </c>
      <c r="J84" s="2">
        <f>VLOOKUP(B84,'[1]计算机分组面试 -最终版'!$C:$M,11,FALSE)</f>
        <v>80.19</v>
      </c>
      <c r="K84" s="2">
        <f t="shared" si="2"/>
        <v>75.03299999999999</v>
      </c>
      <c r="L84" s="2">
        <f t="shared" si="3"/>
        <v>73.19155</v>
      </c>
      <c r="M84" s="5">
        <v>1234</v>
      </c>
      <c r="N84" s="4" t="s">
        <v>539</v>
      </c>
      <c r="O84" s="1" t="s">
        <v>320</v>
      </c>
    </row>
    <row r="85" spans="1:15" ht="13.5">
      <c r="A85" s="1" t="s">
        <v>158</v>
      </c>
      <c r="B85" s="1" t="s">
        <v>159</v>
      </c>
      <c r="C85" s="1" t="s">
        <v>16</v>
      </c>
      <c r="D85" s="2">
        <v>63</v>
      </c>
      <c r="E85" s="2">
        <v>65</v>
      </c>
      <c r="F85" s="2">
        <v>126</v>
      </c>
      <c r="G85" s="2">
        <v>116</v>
      </c>
      <c r="H85" s="2">
        <v>370</v>
      </c>
      <c r="I85" s="2">
        <v>56</v>
      </c>
      <c r="J85" s="2">
        <f>VLOOKUP(B85,'[1]计算机分组面试 -最终版'!$C:$M,11,FALSE)</f>
        <v>76.42</v>
      </c>
      <c r="K85" s="2">
        <f t="shared" si="2"/>
        <v>70.294</v>
      </c>
      <c r="L85" s="2">
        <f t="shared" si="3"/>
        <v>72.7029</v>
      </c>
      <c r="M85" s="5">
        <v>1234</v>
      </c>
      <c r="N85" s="4" t="s">
        <v>540</v>
      </c>
      <c r="O85" s="1" t="s">
        <v>320</v>
      </c>
    </row>
    <row r="86" spans="1:15" ht="13.5">
      <c r="A86" s="1" t="s">
        <v>160</v>
      </c>
      <c r="B86" s="1" t="s">
        <v>161</v>
      </c>
      <c r="C86" s="1" t="s">
        <v>16</v>
      </c>
      <c r="D86" s="2">
        <v>58</v>
      </c>
      <c r="E86" s="2">
        <v>64</v>
      </c>
      <c r="F86" s="2">
        <v>113</v>
      </c>
      <c r="G86" s="2">
        <v>103</v>
      </c>
      <c r="H86" s="2">
        <v>338</v>
      </c>
      <c r="I86" s="2">
        <v>85</v>
      </c>
      <c r="J86" s="2">
        <f>VLOOKUP(B86,'[1]计算机分组面试 -最终版'!$C:$M,11,FALSE)</f>
        <v>80.86</v>
      </c>
      <c r="K86" s="2">
        <f t="shared" si="2"/>
        <v>82.102</v>
      </c>
      <c r="L86" s="2">
        <f t="shared" si="3"/>
        <v>72.67569999999999</v>
      </c>
      <c r="M86" s="5">
        <v>1234</v>
      </c>
      <c r="N86" s="4" t="s">
        <v>541</v>
      </c>
      <c r="O86" s="1" t="s">
        <v>320</v>
      </c>
    </row>
    <row r="87" spans="1:15" ht="13.5">
      <c r="A87" s="1" t="s">
        <v>162</v>
      </c>
      <c r="B87" s="1" t="s">
        <v>163</v>
      </c>
      <c r="C87" s="1" t="s">
        <v>16</v>
      </c>
      <c r="D87" s="2">
        <v>61</v>
      </c>
      <c r="E87" s="2">
        <v>73</v>
      </c>
      <c r="F87" s="2">
        <v>130</v>
      </c>
      <c r="G87" s="2">
        <v>104</v>
      </c>
      <c r="H87" s="2">
        <v>368</v>
      </c>
      <c r="I87" s="2">
        <v>52</v>
      </c>
      <c r="J87" s="2">
        <f>VLOOKUP(B87,'[1]计算机分组面试 -最终版'!$C:$M,11,FALSE)</f>
        <v>78.86</v>
      </c>
      <c r="K87" s="2">
        <f t="shared" si="2"/>
        <v>70.80199999999999</v>
      </c>
      <c r="L87" s="2">
        <f t="shared" si="3"/>
        <v>72.6207</v>
      </c>
      <c r="M87" s="5">
        <v>123</v>
      </c>
      <c r="N87" s="4" t="s">
        <v>542</v>
      </c>
      <c r="O87" s="1" t="s">
        <v>320</v>
      </c>
    </row>
    <row r="88" spans="1:15" ht="13.5">
      <c r="A88" s="1" t="s">
        <v>164</v>
      </c>
      <c r="B88" s="1" t="s">
        <v>165</v>
      </c>
      <c r="C88" s="1" t="s">
        <v>16</v>
      </c>
      <c r="D88" s="2">
        <v>58</v>
      </c>
      <c r="E88" s="2">
        <v>67</v>
      </c>
      <c r="F88" s="2">
        <v>131</v>
      </c>
      <c r="G88" s="2">
        <v>111</v>
      </c>
      <c r="H88" s="2">
        <v>367</v>
      </c>
      <c r="I88" s="2">
        <v>64</v>
      </c>
      <c r="J88" s="2">
        <f>VLOOKUP(B88,'[1]计算机分组面试 -最终版'!$C:$M,11,FALSE)</f>
        <v>74.19</v>
      </c>
      <c r="K88" s="2">
        <f t="shared" si="2"/>
        <v>71.133</v>
      </c>
      <c r="L88" s="2">
        <f t="shared" si="3"/>
        <v>72.60655</v>
      </c>
      <c r="M88" s="5">
        <v>1234</v>
      </c>
      <c r="N88" s="4" t="s">
        <v>543</v>
      </c>
      <c r="O88" s="1" t="s">
        <v>320</v>
      </c>
    </row>
    <row r="89" spans="1:15" ht="13.5">
      <c r="A89" s="1" t="s">
        <v>166</v>
      </c>
      <c r="B89" s="1" t="s">
        <v>167</v>
      </c>
      <c r="C89" s="1" t="s">
        <v>16</v>
      </c>
      <c r="D89" s="2">
        <v>67</v>
      </c>
      <c r="E89" s="2">
        <v>67</v>
      </c>
      <c r="F89" s="2">
        <v>109</v>
      </c>
      <c r="G89" s="2">
        <v>120</v>
      </c>
      <c r="H89" s="2">
        <v>363</v>
      </c>
      <c r="I89" s="2">
        <v>54</v>
      </c>
      <c r="J89" s="2">
        <f>VLOOKUP(B89,'[1]计算机分组面试 -最终版'!$C:$M,11,FALSE)</f>
        <v>80.22</v>
      </c>
      <c r="K89" s="2">
        <f t="shared" si="2"/>
        <v>72.354</v>
      </c>
      <c r="L89" s="2">
        <f t="shared" si="3"/>
        <v>72.51389999999999</v>
      </c>
      <c r="M89" s="5">
        <v>1</v>
      </c>
      <c r="N89" s="4" t="s">
        <v>544</v>
      </c>
      <c r="O89" s="1" t="s">
        <v>320</v>
      </c>
    </row>
    <row r="90" spans="1:15" ht="13.5">
      <c r="A90" s="1" t="s">
        <v>168</v>
      </c>
      <c r="B90" s="1" t="s">
        <v>169</v>
      </c>
      <c r="C90" s="1" t="s">
        <v>16</v>
      </c>
      <c r="D90" s="2">
        <v>61</v>
      </c>
      <c r="E90" s="2">
        <v>59</v>
      </c>
      <c r="F90" s="2">
        <v>115</v>
      </c>
      <c r="G90" s="2">
        <v>102</v>
      </c>
      <c r="H90" s="2">
        <v>337</v>
      </c>
      <c r="I90" s="2">
        <v>86</v>
      </c>
      <c r="J90" s="2">
        <f>VLOOKUP(B90,'[1]计算机分组面试 -最终版'!$C:$M,11,FALSE)</f>
        <v>80.02</v>
      </c>
      <c r="K90" s="2">
        <f t="shared" si="2"/>
        <v>81.814</v>
      </c>
      <c r="L90" s="2">
        <f t="shared" si="3"/>
        <v>72.44489999999999</v>
      </c>
      <c r="M90" s="5">
        <v>1</v>
      </c>
      <c r="N90" s="4" t="s">
        <v>545</v>
      </c>
      <c r="O90" s="1" t="s">
        <v>320</v>
      </c>
    </row>
    <row r="91" spans="1:15" ht="13.5">
      <c r="A91" s="1" t="s">
        <v>170</v>
      </c>
      <c r="B91" s="1" t="s">
        <v>171</v>
      </c>
      <c r="C91" s="1" t="s">
        <v>16</v>
      </c>
      <c r="D91" s="2">
        <v>54</v>
      </c>
      <c r="E91" s="2">
        <v>66</v>
      </c>
      <c r="F91" s="2">
        <v>127</v>
      </c>
      <c r="G91" s="2">
        <v>113</v>
      </c>
      <c r="H91" s="2">
        <v>360</v>
      </c>
      <c r="I91" s="2">
        <v>55</v>
      </c>
      <c r="J91" s="2">
        <f>VLOOKUP(B91,'[1]计算机分组面试 -最终版'!$C:$M,11,FALSE)</f>
        <v>81.06</v>
      </c>
      <c r="K91" s="2">
        <f t="shared" si="2"/>
        <v>73.24199999999999</v>
      </c>
      <c r="L91" s="2">
        <f t="shared" si="3"/>
        <v>72.43469999999999</v>
      </c>
      <c r="M91" s="5">
        <v>1234</v>
      </c>
      <c r="N91" s="4" t="s">
        <v>546</v>
      </c>
      <c r="O91" s="1" t="s">
        <v>320</v>
      </c>
    </row>
    <row r="92" spans="1:15" ht="13.5">
      <c r="A92" s="1" t="s">
        <v>172</v>
      </c>
      <c r="B92" s="1" t="s">
        <v>173</v>
      </c>
      <c r="C92" s="1" t="s">
        <v>16</v>
      </c>
      <c r="D92" s="2">
        <v>62</v>
      </c>
      <c r="E92" s="2">
        <v>66</v>
      </c>
      <c r="F92" s="2">
        <v>121</v>
      </c>
      <c r="G92" s="2">
        <v>96</v>
      </c>
      <c r="H92" s="2">
        <v>345</v>
      </c>
      <c r="I92" s="2">
        <v>69</v>
      </c>
      <c r="J92" s="2">
        <f>VLOOKUP(B92,'[1]计算机分组面试 -最终版'!$C:$M,11,FALSE)</f>
        <v>82.26</v>
      </c>
      <c r="K92" s="2">
        <f t="shared" si="2"/>
        <v>78.282</v>
      </c>
      <c r="L92" s="2">
        <f t="shared" si="3"/>
        <v>72.2487</v>
      </c>
      <c r="M92" s="5">
        <v>1234</v>
      </c>
      <c r="N92" s="4" t="s">
        <v>547</v>
      </c>
      <c r="O92" s="1" t="s">
        <v>320</v>
      </c>
    </row>
    <row r="93" spans="1:15" ht="13.5">
      <c r="A93" s="1" t="s">
        <v>174</v>
      </c>
      <c r="B93" s="1" t="s">
        <v>175</v>
      </c>
      <c r="C93" s="1" t="s">
        <v>16</v>
      </c>
      <c r="D93" s="2">
        <v>62</v>
      </c>
      <c r="E93" s="2">
        <v>63</v>
      </c>
      <c r="F93" s="2">
        <v>142</v>
      </c>
      <c r="G93" s="2">
        <v>104</v>
      </c>
      <c r="H93" s="2">
        <v>371</v>
      </c>
      <c r="I93" s="2">
        <v>58</v>
      </c>
      <c r="J93" s="2">
        <f>VLOOKUP(B93,'[1]计算机分组面试 -最终版'!$C:$M,11,FALSE)</f>
        <v>73.02</v>
      </c>
      <c r="K93" s="2">
        <f t="shared" si="2"/>
        <v>68.514</v>
      </c>
      <c r="L93" s="2">
        <f t="shared" si="3"/>
        <v>72.2099</v>
      </c>
      <c r="M93" s="5">
        <v>1234</v>
      </c>
      <c r="N93" s="4" t="s">
        <v>548</v>
      </c>
      <c r="O93" s="1" t="s">
        <v>320</v>
      </c>
    </row>
    <row r="94" spans="1:15" ht="13.5">
      <c r="A94" s="1" t="s">
        <v>176</v>
      </c>
      <c r="B94" s="1" t="s">
        <v>177</v>
      </c>
      <c r="C94" s="1" t="s">
        <v>16</v>
      </c>
      <c r="D94" s="2">
        <v>54</v>
      </c>
      <c r="E94" s="2">
        <v>74</v>
      </c>
      <c r="F94" s="2">
        <v>127</v>
      </c>
      <c r="G94" s="2">
        <v>111</v>
      </c>
      <c r="H94" s="2">
        <v>366</v>
      </c>
      <c r="I94" s="2">
        <v>51</v>
      </c>
      <c r="J94" s="2">
        <f>VLOOKUP(B94,'[1]计算机分组面试 -最终版'!$C:$M,11,FALSE)</f>
        <v>77.82</v>
      </c>
      <c r="K94" s="2">
        <f t="shared" si="2"/>
        <v>69.77399999999999</v>
      </c>
      <c r="L94" s="2">
        <f t="shared" si="3"/>
        <v>72.0009</v>
      </c>
      <c r="M94" s="5">
        <v>14</v>
      </c>
      <c r="N94" s="4" t="s">
        <v>549</v>
      </c>
      <c r="O94" s="1" t="s">
        <v>320</v>
      </c>
    </row>
    <row r="95" spans="1:15" ht="13.5">
      <c r="A95" s="1" t="s">
        <v>178</v>
      </c>
      <c r="B95" s="1" t="s">
        <v>179</v>
      </c>
      <c r="C95" s="1" t="s">
        <v>16</v>
      </c>
      <c r="D95" s="2">
        <v>54</v>
      </c>
      <c r="E95" s="2">
        <v>61</v>
      </c>
      <c r="F95" s="2">
        <v>139</v>
      </c>
      <c r="G95" s="2">
        <v>105</v>
      </c>
      <c r="H95" s="2">
        <v>359</v>
      </c>
      <c r="I95" s="2">
        <v>59</v>
      </c>
      <c r="J95" s="2">
        <f>VLOOKUP(B95,'[1]计算机分组面试 -最终版'!$C:$M,11,FALSE)</f>
        <v>78.06</v>
      </c>
      <c r="K95" s="2">
        <f t="shared" si="2"/>
        <v>72.342</v>
      </c>
      <c r="L95" s="2">
        <f t="shared" si="3"/>
        <v>71.9897</v>
      </c>
      <c r="M95" s="5">
        <v>1234</v>
      </c>
      <c r="N95" s="4" t="s">
        <v>550</v>
      </c>
      <c r="O95" s="1" t="s">
        <v>320</v>
      </c>
    </row>
    <row r="96" spans="1:15" ht="13.5">
      <c r="A96" s="1" t="s">
        <v>180</v>
      </c>
      <c r="B96" s="1" t="s">
        <v>181</v>
      </c>
      <c r="C96" s="1" t="s">
        <v>16</v>
      </c>
      <c r="D96" s="2">
        <v>58</v>
      </c>
      <c r="E96" s="2">
        <v>68</v>
      </c>
      <c r="F96" s="2">
        <v>132</v>
      </c>
      <c r="G96" s="2">
        <v>101</v>
      </c>
      <c r="H96" s="2">
        <v>359</v>
      </c>
      <c r="I96" s="2">
        <v>60</v>
      </c>
      <c r="J96" s="2">
        <f>VLOOKUP(B96,'[1]计算机分组面试 -最终版'!$C:$M,11,FALSE)</f>
        <v>77.61999999999999</v>
      </c>
      <c r="K96" s="2">
        <f t="shared" si="2"/>
        <v>72.33399999999999</v>
      </c>
      <c r="L96" s="2">
        <f t="shared" si="3"/>
        <v>71.98689999999999</v>
      </c>
      <c r="M96" s="5">
        <v>1</v>
      </c>
      <c r="N96" s="4" t="s">
        <v>551</v>
      </c>
      <c r="O96" s="1" t="s">
        <v>320</v>
      </c>
    </row>
    <row r="97" spans="1:15" ht="13.5">
      <c r="A97" s="1" t="s">
        <v>182</v>
      </c>
      <c r="B97" s="1" t="s">
        <v>183</v>
      </c>
      <c r="C97" s="1" t="s">
        <v>16</v>
      </c>
      <c r="D97" s="2">
        <v>59</v>
      </c>
      <c r="E97" s="2">
        <v>60</v>
      </c>
      <c r="F97" s="2">
        <v>124</v>
      </c>
      <c r="G97" s="2">
        <v>107</v>
      </c>
      <c r="H97" s="2">
        <v>350</v>
      </c>
      <c r="I97" s="2">
        <v>61</v>
      </c>
      <c r="J97" s="2">
        <f>VLOOKUP(B97,'[1]计算机分组面试 -最终版'!$C:$M,11,FALSE)</f>
        <v>81.82</v>
      </c>
      <c r="K97" s="2">
        <f t="shared" si="2"/>
        <v>75.574</v>
      </c>
      <c r="L97" s="2">
        <f t="shared" si="3"/>
        <v>71.95089999999999</v>
      </c>
      <c r="M97" s="5">
        <v>1234</v>
      </c>
      <c r="N97" s="4" t="s">
        <v>552</v>
      </c>
      <c r="O97" s="1" t="s">
        <v>320</v>
      </c>
    </row>
    <row r="98" spans="1:15" ht="13.5">
      <c r="A98" s="1" t="s">
        <v>184</v>
      </c>
      <c r="B98" s="1" t="s">
        <v>185</v>
      </c>
      <c r="C98" s="1" t="s">
        <v>16</v>
      </c>
      <c r="D98" s="2">
        <v>66</v>
      </c>
      <c r="E98" s="2">
        <v>64</v>
      </c>
      <c r="F98" s="2">
        <v>131</v>
      </c>
      <c r="G98" s="2">
        <v>119</v>
      </c>
      <c r="H98" s="2">
        <v>380</v>
      </c>
      <c r="I98" s="2">
        <v>44</v>
      </c>
      <c r="J98" s="2">
        <f>VLOOKUP(B98,'[1]计算机分组面试 -最终版'!$C:$M,11,FALSE)</f>
        <v>72.82</v>
      </c>
      <c r="K98" s="2">
        <f t="shared" si="2"/>
        <v>64.17399999999999</v>
      </c>
      <c r="L98" s="2">
        <f t="shared" si="3"/>
        <v>71.86089999999999</v>
      </c>
      <c r="M98" s="5">
        <v>12</v>
      </c>
      <c r="N98" s="4" t="s">
        <v>553</v>
      </c>
      <c r="O98" s="1" t="s">
        <v>320</v>
      </c>
    </row>
    <row r="99" spans="1:15" ht="13.5">
      <c r="A99" s="1" t="s">
        <v>186</v>
      </c>
      <c r="B99" s="1" t="s">
        <v>187</v>
      </c>
      <c r="C99" s="1" t="s">
        <v>16</v>
      </c>
      <c r="D99" s="2">
        <v>73</v>
      </c>
      <c r="E99" s="2">
        <v>56</v>
      </c>
      <c r="F99" s="2">
        <v>107</v>
      </c>
      <c r="G99" s="2">
        <v>107</v>
      </c>
      <c r="H99" s="2">
        <v>343</v>
      </c>
      <c r="I99" s="2">
        <v>70</v>
      </c>
      <c r="J99" s="2">
        <f>VLOOKUP(B99,'[1]计算机分组面试 -最终版'!$C:$M,11,FALSE)</f>
        <v>81.02</v>
      </c>
      <c r="K99" s="2">
        <f t="shared" si="2"/>
        <v>77.714</v>
      </c>
      <c r="L99" s="2">
        <f t="shared" si="3"/>
        <v>71.78989999999999</v>
      </c>
      <c r="M99" s="5">
        <v>123</v>
      </c>
      <c r="N99" s="4" t="s">
        <v>554</v>
      </c>
      <c r="O99" s="1" t="s">
        <v>320</v>
      </c>
    </row>
    <row r="100" spans="1:15" ht="13.5">
      <c r="A100" s="1" t="s">
        <v>188</v>
      </c>
      <c r="B100" s="1" t="s">
        <v>189</v>
      </c>
      <c r="C100" s="1" t="s">
        <v>16</v>
      </c>
      <c r="D100" s="2">
        <v>59</v>
      </c>
      <c r="E100" s="2">
        <v>56</v>
      </c>
      <c r="F100" s="2">
        <v>129</v>
      </c>
      <c r="G100" s="2">
        <v>97</v>
      </c>
      <c r="H100" s="2">
        <v>341</v>
      </c>
      <c r="I100" s="2">
        <v>77</v>
      </c>
      <c r="J100" s="2">
        <f>VLOOKUP(B100,'[1]计算机分组面试 -最终版'!$C:$M,11,FALSE)</f>
        <v>78.25999999999999</v>
      </c>
      <c r="K100" s="2">
        <f t="shared" si="2"/>
        <v>77.88199999999999</v>
      </c>
      <c r="L100" s="2">
        <f t="shared" si="3"/>
        <v>71.5887</v>
      </c>
      <c r="M100" s="5">
        <v>1</v>
      </c>
      <c r="N100" s="4" t="s">
        <v>555</v>
      </c>
      <c r="O100" s="1" t="s">
        <v>320</v>
      </c>
    </row>
    <row r="101" spans="1:15" ht="13.5">
      <c r="A101" s="1" t="s">
        <v>190</v>
      </c>
      <c r="B101" s="1" t="s">
        <v>191</v>
      </c>
      <c r="C101" s="1" t="s">
        <v>16</v>
      </c>
      <c r="D101" s="2">
        <v>66</v>
      </c>
      <c r="E101" s="2">
        <v>59</v>
      </c>
      <c r="F101" s="2">
        <v>133</v>
      </c>
      <c r="G101" s="2">
        <v>114</v>
      </c>
      <c r="H101" s="2">
        <v>372</v>
      </c>
      <c r="I101" s="2">
        <v>42</v>
      </c>
      <c r="J101" s="2">
        <f>VLOOKUP(B101,'[1]计算机分组面试 -最终版'!$C:$M,11,FALSE)</f>
        <v>76.58999999999999</v>
      </c>
      <c r="K101" s="2">
        <f t="shared" si="2"/>
        <v>66.213</v>
      </c>
      <c r="L101" s="2">
        <f t="shared" si="3"/>
        <v>71.53455</v>
      </c>
      <c r="M101" s="5">
        <v>1</v>
      </c>
      <c r="N101" s="4" t="s">
        <v>556</v>
      </c>
      <c r="O101" s="1" t="s">
        <v>320</v>
      </c>
    </row>
    <row r="102" spans="1:15" ht="13.5">
      <c r="A102" s="1" t="s">
        <v>192</v>
      </c>
      <c r="B102" s="1" t="s">
        <v>193</v>
      </c>
      <c r="C102" s="1" t="s">
        <v>16</v>
      </c>
      <c r="D102" s="2">
        <v>67</v>
      </c>
      <c r="E102" s="2">
        <v>65</v>
      </c>
      <c r="F102" s="2">
        <v>122</v>
      </c>
      <c r="G102" s="2">
        <v>97</v>
      </c>
      <c r="H102" s="2">
        <v>351</v>
      </c>
      <c r="I102" s="2">
        <v>66</v>
      </c>
      <c r="J102" s="2">
        <f>VLOOKUP(B102,'[1]计算机分组面试 -最终版'!$C:$M,11,FALSE)</f>
        <v>77.42</v>
      </c>
      <c r="K102" s="2">
        <f t="shared" si="2"/>
        <v>73.994</v>
      </c>
      <c r="L102" s="2">
        <f t="shared" si="3"/>
        <v>71.5279</v>
      </c>
      <c r="M102" s="5">
        <v>1234</v>
      </c>
      <c r="N102" s="4" t="s">
        <v>557</v>
      </c>
      <c r="O102" s="1" t="s">
        <v>320</v>
      </c>
    </row>
    <row r="103" spans="1:15" ht="13.5">
      <c r="A103" s="1" t="s">
        <v>194</v>
      </c>
      <c r="B103" s="1" t="s">
        <v>195</v>
      </c>
      <c r="C103" s="1" t="s">
        <v>16</v>
      </c>
      <c r="D103" s="2">
        <v>77</v>
      </c>
      <c r="E103" s="2">
        <v>57</v>
      </c>
      <c r="F103" s="2">
        <v>99</v>
      </c>
      <c r="G103" s="2">
        <v>104</v>
      </c>
      <c r="H103" s="2">
        <v>337</v>
      </c>
      <c r="I103" s="2">
        <v>73</v>
      </c>
      <c r="J103" s="2">
        <f>VLOOKUP(B103,'[1]计算机分组面试 -最终版'!$C:$M,11,FALSE)</f>
        <v>81.78999999999999</v>
      </c>
      <c r="K103" s="2">
        <f t="shared" si="2"/>
        <v>79.15299999999999</v>
      </c>
      <c r="L103" s="2">
        <f t="shared" si="3"/>
        <v>71.51355</v>
      </c>
      <c r="M103" s="5">
        <v>1234</v>
      </c>
      <c r="N103" s="4" t="s">
        <v>558</v>
      </c>
      <c r="O103" s="1" t="s">
        <v>320</v>
      </c>
    </row>
    <row r="104" spans="1:15" ht="13.5">
      <c r="A104" s="1" t="s">
        <v>196</v>
      </c>
      <c r="B104" s="1" t="s">
        <v>197</v>
      </c>
      <c r="C104" s="1" t="s">
        <v>16</v>
      </c>
      <c r="D104" s="2">
        <v>70</v>
      </c>
      <c r="E104" s="2">
        <v>66</v>
      </c>
      <c r="F104" s="2">
        <v>111</v>
      </c>
      <c r="G104" s="2">
        <v>94</v>
      </c>
      <c r="H104" s="2">
        <v>341</v>
      </c>
      <c r="I104" s="2">
        <v>60</v>
      </c>
      <c r="J104" s="2">
        <f>VLOOKUP(B104,'[1]计算机分组面试 -最终版'!$C:$M,11,FALSE)</f>
        <v>84.86</v>
      </c>
      <c r="K104" s="2">
        <f t="shared" si="2"/>
        <v>77.40199999999999</v>
      </c>
      <c r="L104" s="2">
        <f t="shared" si="3"/>
        <v>71.4207</v>
      </c>
      <c r="M104" s="5">
        <v>1</v>
      </c>
      <c r="N104" s="4" t="s">
        <v>559</v>
      </c>
      <c r="O104" s="1" t="s">
        <v>320</v>
      </c>
    </row>
    <row r="105" spans="1:15" ht="13.5">
      <c r="A105" s="1" t="s">
        <v>198</v>
      </c>
      <c r="B105" s="1" t="s">
        <v>199</v>
      </c>
      <c r="C105" s="1" t="s">
        <v>16</v>
      </c>
      <c r="D105" s="2">
        <v>65</v>
      </c>
      <c r="E105" s="2">
        <v>74</v>
      </c>
      <c r="F105" s="2">
        <v>96</v>
      </c>
      <c r="G105" s="2">
        <v>108</v>
      </c>
      <c r="H105" s="2">
        <v>343</v>
      </c>
      <c r="I105" s="2">
        <v>70</v>
      </c>
      <c r="J105" s="2">
        <f>VLOOKUP(B105,'[1]计算机分组面试 -最终版'!$C:$M,11,FALSE)</f>
        <v>79.42</v>
      </c>
      <c r="K105" s="2">
        <f t="shared" si="2"/>
        <v>76.594</v>
      </c>
      <c r="L105" s="2">
        <f t="shared" si="3"/>
        <v>71.39789999999999</v>
      </c>
      <c r="M105" s="5">
        <v>1234</v>
      </c>
      <c r="N105" s="4" t="s">
        <v>560</v>
      </c>
      <c r="O105" s="1" t="s">
        <v>320</v>
      </c>
    </row>
    <row r="106" spans="1:15" ht="13.5">
      <c r="A106" s="1" t="s">
        <v>200</v>
      </c>
      <c r="B106" s="1" t="s">
        <v>201</v>
      </c>
      <c r="C106" s="1" t="s">
        <v>16</v>
      </c>
      <c r="D106" s="2">
        <v>64</v>
      </c>
      <c r="E106" s="2">
        <v>72</v>
      </c>
      <c r="F106" s="2">
        <v>115</v>
      </c>
      <c r="G106" s="2">
        <v>99</v>
      </c>
      <c r="H106" s="2">
        <v>350</v>
      </c>
      <c r="I106" s="2">
        <v>48</v>
      </c>
      <c r="J106" s="2">
        <f>VLOOKUP(B106,'[1]计算机分组面试 -最终版'!$C:$M,11,FALSE)</f>
        <v>84.99</v>
      </c>
      <c r="K106" s="2">
        <f t="shared" si="2"/>
        <v>73.893</v>
      </c>
      <c r="L106" s="2">
        <f t="shared" si="3"/>
        <v>71.36255</v>
      </c>
      <c r="M106" s="5">
        <v>1</v>
      </c>
      <c r="N106" s="4" t="s">
        <v>561</v>
      </c>
      <c r="O106" s="1" t="s">
        <v>320</v>
      </c>
    </row>
    <row r="107" spans="1:15" ht="13.5">
      <c r="A107" s="1" t="s">
        <v>210</v>
      </c>
      <c r="B107" s="1" t="s">
        <v>211</v>
      </c>
      <c r="C107" s="1" t="s">
        <v>16</v>
      </c>
      <c r="D107" s="2">
        <v>54</v>
      </c>
      <c r="E107" s="2">
        <v>68</v>
      </c>
      <c r="F107" s="2">
        <v>131</v>
      </c>
      <c r="G107" s="2">
        <v>104</v>
      </c>
      <c r="H107" s="2">
        <v>357</v>
      </c>
      <c r="I107" s="2">
        <v>64</v>
      </c>
      <c r="J107" s="2">
        <f>VLOOKUP(B107,'[1]计算机分组面试 -最终版'!$C:$M,11,FALSE)</f>
        <v>71.86</v>
      </c>
      <c r="K107" s="2">
        <f t="shared" si="2"/>
        <v>69.502</v>
      </c>
      <c r="L107" s="2">
        <f t="shared" si="3"/>
        <v>70.73570000000001</v>
      </c>
      <c r="M107" s="5">
        <v>123</v>
      </c>
      <c r="N107" s="4" t="s">
        <v>491</v>
      </c>
      <c r="O107" s="1" t="s">
        <v>320</v>
      </c>
    </row>
    <row r="108" spans="1:15" ht="13.5">
      <c r="A108" s="1" t="s">
        <v>212</v>
      </c>
      <c r="B108" s="1" t="s">
        <v>213</v>
      </c>
      <c r="C108" s="1" t="s">
        <v>16</v>
      </c>
      <c r="D108" s="2">
        <v>59</v>
      </c>
      <c r="E108" s="2">
        <v>67</v>
      </c>
      <c r="F108" s="2">
        <v>123</v>
      </c>
      <c r="G108" s="2">
        <v>94</v>
      </c>
      <c r="H108" s="2">
        <v>343</v>
      </c>
      <c r="I108" s="2">
        <v>70</v>
      </c>
      <c r="J108" s="2">
        <f>VLOOKUP(B108,'[1]计算机分组面试 -最终版'!$C:$M,11,FALSE)</f>
        <v>76.61999999999999</v>
      </c>
      <c r="K108" s="2">
        <f t="shared" si="2"/>
        <v>74.63399999999999</v>
      </c>
      <c r="L108" s="2">
        <f t="shared" si="3"/>
        <v>70.71189999999999</v>
      </c>
      <c r="M108" s="5">
        <v>1234</v>
      </c>
      <c r="N108" s="4" t="s">
        <v>492</v>
      </c>
      <c r="O108" s="1" t="s">
        <v>320</v>
      </c>
    </row>
    <row r="109" spans="1:15" ht="13.5">
      <c r="A109" s="1" t="s">
        <v>216</v>
      </c>
      <c r="B109" s="1" t="s">
        <v>217</v>
      </c>
      <c r="C109" s="1" t="s">
        <v>16</v>
      </c>
      <c r="D109" s="2">
        <v>58</v>
      </c>
      <c r="E109" s="2">
        <v>67</v>
      </c>
      <c r="F109" s="2">
        <v>102</v>
      </c>
      <c r="G109" s="2">
        <v>121</v>
      </c>
      <c r="H109" s="2">
        <v>348</v>
      </c>
      <c r="I109" s="2">
        <v>52</v>
      </c>
      <c r="J109" s="2">
        <f>VLOOKUP(B109,'[1]计算机分组面试 -最终版'!$C:$M,11,FALSE)</f>
        <v>80.61999999999999</v>
      </c>
      <c r="K109" s="2">
        <f t="shared" si="2"/>
        <v>72.03399999999999</v>
      </c>
      <c r="L109" s="2">
        <f t="shared" si="3"/>
        <v>70.4519</v>
      </c>
      <c r="M109" s="5">
        <v>1234</v>
      </c>
      <c r="N109" s="4" t="s">
        <v>493</v>
      </c>
      <c r="O109" s="1" t="s">
        <v>320</v>
      </c>
    </row>
    <row r="110" spans="1:15" ht="13.5">
      <c r="A110" s="1" t="s">
        <v>218</v>
      </c>
      <c r="B110" s="1" t="s">
        <v>219</v>
      </c>
      <c r="C110" s="1" t="s">
        <v>16</v>
      </c>
      <c r="D110" s="2">
        <v>62</v>
      </c>
      <c r="E110" s="2">
        <v>66</v>
      </c>
      <c r="F110" s="2">
        <v>108</v>
      </c>
      <c r="G110" s="2">
        <v>106</v>
      </c>
      <c r="H110" s="2">
        <v>342</v>
      </c>
      <c r="I110" s="2">
        <v>65</v>
      </c>
      <c r="J110" s="2">
        <f>VLOOKUP(B110,'[1]计算机分组面试 -最终版'!$C:$M,11,FALSE)</f>
        <v>78.19</v>
      </c>
      <c r="K110" s="2">
        <f t="shared" si="2"/>
        <v>74.233</v>
      </c>
      <c r="L110" s="2">
        <f t="shared" si="3"/>
        <v>70.44155</v>
      </c>
      <c r="M110" s="5">
        <v>1234</v>
      </c>
      <c r="N110" s="4" t="s">
        <v>494</v>
      </c>
      <c r="O110" s="1" t="s">
        <v>320</v>
      </c>
    </row>
    <row r="111" spans="1:15" ht="13.5">
      <c r="A111" s="1" t="s">
        <v>220</v>
      </c>
      <c r="B111" s="1" t="s">
        <v>221</v>
      </c>
      <c r="C111" s="1" t="s">
        <v>16</v>
      </c>
      <c r="D111" s="2">
        <v>59</v>
      </c>
      <c r="E111" s="2">
        <v>65</v>
      </c>
      <c r="F111" s="2">
        <v>123</v>
      </c>
      <c r="G111" s="2">
        <v>104</v>
      </c>
      <c r="H111" s="2">
        <v>351</v>
      </c>
      <c r="I111" s="2">
        <v>60</v>
      </c>
      <c r="J111" s="2">
        <f>VLOOKUP(B111,'[1]计算机分组面试 -最终版'!$C:$M,11,FALSE)</f>
        <v>75.02</v>
      </c>
      <c r="K111" s="2">
        <f t="shared" si="2"/>
        <v>70.514</v>
      </c>
      <c r="L111" s="2">
        <f t="shared" si="3"/>
        <v>70.3099</v>
      </c>
      <c r="M111" s="5">
        <v>124</v>
      </c>
      <c r="N111" s="4" t="s">
        <v>495</v>
      </c>
      <c r="O111" s="1" t="s">
        <v>320</v>
      </c>
    </row>
    <row r="112" spans="1:15" ht="13.5">
      <c r="A112" s="1" t="s">
        <v>226</v>
      </c>
      <c r="B112" s="1" t="s">
        <v>227</v>
      </c>
      <c r="C112" s="1" t="s">
        <v>16</v>
      </c>
      <c r="D112" s="2">
        <v>65</v>
      </c>
      <c r="E112" s="2">
        <v>64</v>
      </c>
      <c r="F112" s="2">
        <v>109</v>
      </c>
      <c r="G112" s="2">
        <v>109</v>
      </c>
      <c r="H112" s="2">
        <v>347</v>
      </c>
      <c r="I112" s="2">
        <v>52</v>
      </c>
      <c r="J112" s="2">
        <f>VLOOKUP(B112,'[1]计算机分组面试 -最终版'!$C:$M,11,FALSE)</f>
        <v>79.39</v>
      </c>
      <c r="K112" s="2">
        <f t="shared" si="2"/>
        <v>71.173</v>
      </c>
      <c r="L112" s="2">
        <f t="shared" si="3"/>
        <v>70.02055000000001</v>
      </c>
      <c r="M112" s="5">
        <v>1324</v>
      </c>
      <c r="N112" s="4" t="s">
        <v>496</v>
      </c>
      <c r="O112" s="1" t="s">
        <v>320</v>
      </c>
    </row>
    <row r="113" spans="1:15" ht="13.5">
      <c r="A113" s="1" t="s">
        <v>232</v>
      </c>
      <c r="B113" s="1" t="s">
        <v>233</v>
      </c>
      <c r="C113" s="1" t="s">
        <v>16</v>
      </c>
      <c r="D113" s="2">
        <v>62</v>
      </c>
      <c r="E113" s="2">
        <v>66</v>
      </c>
      <c r="F113" s="2">
        <v>115</v>
      </c>
      <c r="G113" s="2">
        <v>111</v>
      </c>
      <c r="H113" s="2">
        <v>354</v>
      </c>
      <c r="I113" s="2">
        <v>66</v>
      </c>
      <c r="J113" s="2">
        <f>VLOOKUP(B113,'[1]计算机分组面试 -最终版'!$C:$M,11,FALSE)</f>
        <v>68.61999999999999</v>
      </c>
      <c r="K113" s="2">
        <f t="shared" si="2"/>
        <v>67.83399999999999</v>
      </c>
      <c r="L113" s="2">
        <f t="shared" si="3"/>
        <v>69.7619</v>
      </c>
      <c r="M113" s="5">
        <v>1234</v>
      </c>
      <c r="N113" s="4" t="s">
        <v>498</v>
      </c>
      <c r="O113" s="1" t="s">
        <v>320</v>
      </c>
    </row>
    <row r="114" spans="1:15" ht="13.5">
      <c r="A114" s="1" t="s">
        <v>347</v>
      </c>
      <c r="B114" s="1" t="s">
        <v>348</v>
      </c>
      <c r="C114" s="1" t="s">
        <v>527</v>
      </c>
      <c r="D114" s="2">
        <v>60</v>
      </c>
      <c r="E114" s="2">
        <v>68</v>
      </c>
      <c r="F114" s="2">
        <v>78</v>
      </c>
      <c r="G114" s="2">
        <v>102</v>
      </c>
      <c r="H114" s="2">
        <v>308</v>
      </c>
      <c r="I114" s="2">
        <v>8</v>
      </c>
      <c r="J114" s="2">
        <v>82.86</v>
      </c>
      <c r="K114" s="2">
        <f>I114*0.3+J114*0.7</f>
        <v>60.401999999999994</v>
      </c>
      <c r="L114" s="2">
        <f>H114/5*0.65+K114*0.35</f>
        <v>61.180699999999995</v>
      </c>
      <c r="M114" s="5">
        <v>14</v>
      </c>
      <c r="N114" s="4" t="s">
        <v>522</v>
      </c>
      <c r="O114" s="1" t="s">
        <v>527</v>
      </c>
    </row>
    <row r="115" spans="1:15" ht="13.5">
      <c r="A115" s="1" t="s">
        <v>349</v>
      </c>
      <c r="B115" s="1" t="s">
        <v>350</v>
      </c>
      <c r="C115" s="1" t="s">
        <v>16</v>
      </c>
      <c r="D115" s="2">
        <v>69</v>
      </c>
      <c r="E115" s="2">
        <v>86</v>
      </c>
      <c r="F115" s="2">
        <v>125</v>
      </c>
      <c r="G115" s="2">
        <v>108</v>
      </c>
      <c r="H115" s="2">
        <v>388</v>
      </c>
      <c r="I115" s="2">
        <v>60</v>
      </c>
      <c r="J115" s="2">
        <f>VLOOKUP(B115,'[1]计算机分组面试 -最终版'!$C:$M,11,FALSE)</f>
        <v>83.46000000000001</v>
      </c>
      <c r="K115" s="2">
        <f>I115*0.3+J115*0.7</f>
        <v>76.422</v>
      </c>
      <c r="L115" s="2">
        <f>H115/5*0.65+K115*0.35</f>
        <v>77.18769999999999</v>
      </c>
      <c r="M115" s="5">
        <v>123</v>
      </c>
      <c r="N115" s="4" t="s">
        <v>523</v>
      </c>
      <c r="O115" s="1" t="s">
        <v>16</v>
      </c>
    </row>
    <row r="116" spans="1:15" ht="13.5">
      <c r="A116" s="1" t="s">
        <v>351</v>
      </c>
      <c r="B116" s="1" t="s">
        <v>352</v>
      </c>
      <c r="C116" s="1" t="s">
        <v>16</v>
      </c>
      <c r="D116" s="2">
        <v>57</v>
      </c>
      <c r="E116" s="2">
        <v>80</v>
      </c>
      <c r="F116" s="2">
        <v>89</v>
      </c>
      <c r="G116" s="2">
        <v>72</v>
      </c>
      <c r="H116" s="2">
        <v>298</v>
      </c>
      <c r="I116" s="2">
        <v>34</v>
      </c>
      <c r="J116" s="2">
        <f>VLOOKUP(B116,'[1]计算机分组面试 -最终版'!$C:$M,11,FALSE)</f>
        <v>79.86</v>
      </c>
      <c r="K116" s="2">
        <f>I116*0.3+J116*0.7</f>
        <v>66.10199999999999</v>
      </c>
      <c r="L116" s="2">
        <f>H116/5*0.65+K116*0.35</f>
        <v>61.875699999999995</v>
      </c>
      <c r="M116" s="5">
        <v>1234</v>
      </c>
      <c r="N116" s="4" t="s">
        <v>524</v>
      </c>
      <c r="O116" s="1" t="s">
        <v>16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16.00390625" style="1" customWidth="1"/>
    <col min="2" max="2" width="9.00390625" style="1" customWidth="1"/>
    <col min="3" max="3" width="17.421875" style="1" customWidth="1"/>
    <col min="4" max="10" width="9.00390625" style="2" customWidth="1"/>
    <col min="11" max="11" width="9.00390625" style="5" customWidth="1"/>
    <col min="12" max="12" width="28.00390625" style="5" customWidth="1"/>
    <col min="13" max="16384" width="9.00390625" style="1" customWidth="1"/>
  </cols>
  <sheetData>
    <row r="1" spans="1:12" ht="13.5">
      <c r="A1" s="1" t="s">
        <v>0</v>
      </c>
      <c r="B1" s="1" t="s">
        <v>1</v>
      </c>
      <c r="C1" s="1" t="s">
        <v>525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10</v>
      </c>
      <c r="J1" s="3" t="s">
        <v>11</v>
      </c>
      <c r="K1" s="4" t="s">
        <v>12</v>
      </c>
      <c r="L1" s="4" t="s">
        <v>526</v>
      </c>
    </row>
    <row r="2" spans="1:12" s="6" customFormat="1" ht="13.5">
      <c r="A2" s="6" t="s">
        <v>362</v>
      </c>
      <c r="B2" s="6" t="s">
        <v>363</v>
      </c>
      <c r="C2" s="6" t="s">
        <v>357</v>
      </c>
      <c r="D2" s="5">
        <v>66</v>
      </c>
      <c r="E2" s="5">
        <v>69</v>
      </c>
      <c r="F2" s="5">
        <v>130</v>
      </c>
      <c r="G2" s="5">
        <v>135</v>
      </c>
      <c r="H2" s="5">
        <v>400</v>
      </c>
      <c r="I2" s="5">
        <v>85.83</v>
      </c>
      <c r="J2" s="5">
        <f aca="true" t="shared" si="0" ref="J2:J16">H2/5*0.65+I2*0.35</f>
        <v>82.0405</v>
      </c>
      <c r="K2" s="5">
        <v>123</v>
      </c>
      <c r="L2" s="5" t="s">
        <v>384</v>
      </c>
    </row>
    <row r="3" spans="1:12" s="6" customFormat="1" ht="13.5">
      <c r="A3" s="6" t="s">
        <v>358</v>
      </c>
      <c r="B3" s="6" t="s">
        <v>359</v>
      </c>
      <c r="C3" s="6" t="s">
        <v>357</v>
      </c>
      <c r="D3" s="5">
        <v>64</v>
      </c>
      <c r="E3" s="5">
        <v>59</v>
      </c>
      <c r="F3" s="5">
        <v>141</v>
      </c>
      <c r="G3" s="5">
        <v>144</v>
      </c>
      <c r="H3" s="5">
        <v>408</v>
      </c>
      <c r="I3" s="5">
        <v>81.83</v>
      </c>
      <c r="J3" s="5">
        <f t="shared" si="0"/>
        <v>81.6805</v>
      </c>
      <c r="K3" s="5" t="s">
        <v>381</v>
      </c>
      <c r="L3" s="5" t="s">
        <v>385</v>
      </c>
    </row>
    <row r="4" spans="1:12" s="6" customFormat="1" ht="13.5">
      <c r="A4" s="6" t="s">
        <v>355</v>
      </c>
      <c r="B4" s="6" t="s">
        <v>356</v>
      </c>
      <c r="C4" s="6" t="s">
        <v>357</v>
      </c>
      <c r="D4" s="5">
        <v>68</v>
      </c>
      <c r="E4" s="5">
        <v>61</v>
      </c>
      <c r="F4" s="5">
        <v>145</v>
      </c>
      <c r="G4" s="5">
        <v>135</v>
      </c>
      <c r="H4" s="5">
        <v>409</v>
      </c>
      <c r="I4" s="5">
        <v>80.67</v>
      </c>
      <c r="J4" s="5">
        <f t="shared" si="0"/>
        <v>81.4045</v>
      </c>
      <c r="K4" s="5" t="s">
        <v>381</v>
      </c>
      <c r="L4" s="5" t="s">
        <v>386</v>
      </c>
    </row>
    <row r="5" spans="1:12" s="6" customFormat="1" ht="13.5">
      <c r="A5" s="6" t="s">
        <v>360</v>
      </c>
      <c r="B5" s="6" t="s">
        <v>361</v>
      </c>
      <c r="C5" s="6" t="s">
        <v>357</v>
      </c>
      <c r="D5" s="5">
        <v>58</v>
      </c>
      <c r="E5" s="5">
        <v>61</v>
      </c>
      <c r="F5" s="5">
        <v>144</v>
      </c>
      <c r="G5" s="5">
        <v>145</v>
      </c>
      <c r="H5" s="5">
        <v>408</v>
      </c>
      <c r="I5" s="5">
        <v>80.5</v>
      </c>
      <c r="J5" s="5">
        <f t="shared" si="0"/>
        <v>81.215</v>
      </c>
      <c r="K5" s="5">
        <v>123</v>
      </c>
      <c r="L5" s="5" t="s">
        <v>387</v>
      </c>
    </row>
    <row r="6" spans="1:12" s="6" customFormat="1" ht="13.5">
      <c r="A6" s="6" t="s">
        <v>366</v>
      </c>
      <c r="B6" s="6" t="s">
        <v>367</v>
      </c>
      <c r="C6" s="6" t="s">
        <v>357</v>
      </c>
      <c r="D6" s="5">
        <v>54</v>
      </c>
      <c r="E6" s="5">
        <v>65</v>
      </c>
      <c r="F6" s="5">
        <v>137</v>
      </c>
      <c r="G6" s="5">
        <v>140</v>
      </c>
      <c r="H6" s="5">
        <v>396</v>
      </c>
      <c r="I6" s="5">
        <v>83.5</v>
      </c>
      <c r="J6" s="5">
        <f t="shared" si="0"/>
        <v>80.705</v>
      </c>
      <c r="K6" s="5">
        <v>123</v>
      </c>
      <c r="L6" s="5" t="s">
        <v>388</v>
      </c>
    </row>
    <row r="7" spans="1:12" s="6" customFormat="1" ht="13.5">
      <c r="A7" s="6" t="s">
        <v>364</v>
      </c>
      <c r="B7" s="6" t="s">
        <v>365</v>
      </c>
      <c r="C7" s="6" t="s">
        <v>357</v>
      </c>
      <c r="D7" s="5">
        <v>50</v>
      </c>
      <c r="E7" s="5">
        <v>60</v>
      </c>
      <c r="F7" s="5">
        <v>143</v>
      </c>
      <c r="G7" s="5">
        <v>144</v>
      </c>
      <c r="H7" s="5">
        <v>397</v>
      </c>
      <c r="I7" s="5">
        <v>82.17</v>
      </c>
      <c r="J7" s="5">
        <f t="shared" si="0"/>
        <v>80.3695</v>
      </c>
      <c r="K7" s="5">
        <v>123</v>
      </c>
      <c r="L7" s="5" t="s">
        <v>389</v>
      </c>
    </row>
    <row r="8" spans="1:12" s="6" customFormat="1" ht="13.5">
      <c r="A8" s="6" t="s">
        <v>374</v>
      </c>
      <c r="B8" s="6" t="s">
        <v>375</v>
      </c>
      <c r="C8" s="6" t="s">
        <v>357</v>
      </c>
      <c r="D8" s="5">
        <v>57</v>
      </c>
      <c r="E8" s="5">
        <v>64</v>
      </c>
      <c r="F8" s="5">
        <v>134</v>
      </c>
      <c r="G8" s="5">
        <v>120</v>
      </c>
      <c r="H8" s="5">
        <v>375</v>
      </c>
      <c r="I8" s="5">
        <v>90.17</v>
      </c>
      <c r="J8" s="5">
        <f t="shared" si="0"/>
        <v>80.3095</v>
      </c>
      <c r="K8" s="5">
        <v>123</v>
      </c>
      <c r="L8" s="5" t="s">
        <v>390</v>
      </c>
    </row>
    <row r="9" spans="1:12" s="6" customFormat="1" ht="13.5">
      <c r="A9" s="6" t="s">
        <v>368</v>
      </c>
      <c r="B9" s="6" t="s">
        <v>369</v>
      </c>
      <c r="C9" s="6" t="s">
        <v>357</v>
      </c>
      <c r="D9" s="5">
        <v>59</v>
      </c>
      <c r="E9" s="5">
        <v>64</v>
      </c>
      <c r="F9" s="5">
        <v>126</v>
      </c>
      <c r="G9" s="5">
        <v>142</v>
      </c>
      <c r="H9" s="5">
        <v>391</v>
      </c>
      <c r="I9" s="5">
        <v>84.17</v>
      </c>
      <c r="J9" s="5">
        <f t="shared" si="0"/>
        <v>80.2895</v>
      </c>
      <c r="K9" s="5">
        <v>123</v>
      </c>
      <c r="L9" s="5" t="s">
        <v>392</v>
      </c>
    </row>
    <row r="10" spans="1:12" s="6" customFormat="1" ht="13.5">
      <c r="A10" s="6" t="s">
        <v>372</v>
      </c>
      <c r="B10" s="6" t="s">
        <v>373</v>
      </c>
      <c r="C10" s="6" t="s">
        <v>357</v>
      </c>
      <c r="D10" s="5">
        <v>63</v>
      </c>
      <c r="E10" s="5">
        <v>69</v>
      </c>
      <c r="F10" s="5">
        <v>132</v>
      </c>
      <c r="G10" s="5">
        <v>120</v>
      </c>
      <c r="H10" s="5">
        <v>384</v>
      </c>
      <c r="I10" s="5">
        <v>84.33</v>
      </c>
      <c r="J10" s="5">
        <f t="shared" si="0"/>
        <v>79.43549999999999</v>
      </c>
      <c r="K10" s="5">
        <v>123</v>
      </c>
      <c r="L10" s="5" t="s">
        <v>393</v>
      </c>
    </row>
    <row r="11" spans="1:12" s="6" customFormat="1" ht="13.5">
      <c r="A11" s="6" t="s">
        <v>370</v>
      </c>
      <c r="B11" s="6" t="s">
        <v>371</v>
      </c>
      <c r="C11" s="6" t="s">
        <v>357</v>
      </c>
      <c r="D11" s="5">
        <v>71</v>
      </c>
      <c r="E11" s="5">
        <v>61</v>
      </c>
      <c r="F11" s="5">
        <v>124</v>
      </c>
      <c r="G11" s="5">
        <v>135</v>
      </c>
      <c r="H11" s="5">
        <v>391</v>
      </c>
      <c r="I11" s="5">
        <v>81.5</v>
      </c>
      <c r="J11" s="5">
        <f t="shared" si="0"/>
        <v>79.355</v>
      </c>
      <c r="K11" s="5">
        <v>213</v>
      </c>
      <c r="L11" s="5" t="s">
        <v>391</v>
      </c>
    </row>
    <row r="12" spans="1:12" s="6" customFormat="1" ht="13.5">
      <c r="A12" s="6" t="s">
        <v>268</v>
      </c>
      <c r="B12" s="6" t="s">
        <v>269</v>
      </c>
      <c r="C12" s="6" t="s">
        <v>16</v>
      </c>
      <c r="D12" s="5">
        <v>60</v>
      </c>
      <c r="E12" s="5">
        <v>61</v>
      </c>
      <c r="F12" s="5">
        <v>117</v>
      </c>
      <c r="G12" s="5">
        <v>103</v>
      </c>
      <c r="H12" s="5">
        <v>341</v>
      </c>
      <c r="I12" s="5">
        <v>95.5</v>
      </c>
      <c r="J12" s="5">
        <f t="shared" si="0"/>
        <v>77.755</v>
      </c>
      <c r="K12" s="5">
        <v>4</v>
      </c>
      <c r="L12" s="5" t="s">
        <v>394</v>
      </c>
    </row>
    <row r="13" spans="1:12" s="6" customFormat="1" ht="13.5">
      <c r="A13" s="6" t="s">
        <v>236</v>
      </c>
      <c r="B13" s="6" t="s">
        <v>237</v>
      </c>
      <c r="C13" s="6" t="s">
        <v>16</v>
      </c>
      <c r="D13" s="5">
        <v>61</v>
      </c>
      <c r="E13" s="5">
        <v>68</v>
      </c>
      <c r="F13" s="5">
        <v>121</v>
      </c>
      <c r="G13" s="5">
        <v>102</v>
      </c>
      <c r="H13" s="5">
        <v>352</v>
      </c>
      <c r="I13" s="5">
        <v>90.17</v>
      </c>
      <c r="J13" s="5">
        <f t="shared" si="0"/>
        <v>77.3195</v>
      </c>
      <c r="K13" s="5">
        <v>4</v>
      </c>
      <c r="L13" s="5" t="s">
        <v>395</v>
      </c>
    </row>
    <row r="14" spans="1:12" s="6" customFormat="1" ht="13.5">
      <c r="A14" s="6" t="s">
        <v>238</v>
      </c>
      <c r="B14" s="6" t="s">
        <v>239</v>
      </c>
      <c r="C14" s="6" t="s">
        <v>16</v>
      </c>
      <c r="D14" s="5">
        <v>58</v>
      </c>
      <c r="E14" s="5">
        <v>70</v>
      </c>
      <c r="F14" s="5">
        <v>120</v>
      </c>
      <c r="G14" s="5">
        <v>90</v>
      </c>
      <c r="H14" s="5">
        <v>338</v>
      </c>
      <c r="I14" s="5">
        <v>95.33</v>
      </c>
      <c r="J14" s="5">
        <f t="shared" si="0"/>
        <v>77.3055</v>
      </c>
      <c r="K14" s="5">
        <v>4</v>
      </c>
      <c r="L14" s="5" t="s">
        <v>396</v>
      </c>
    </row>
    <row r="15" spans="1:12" s="6" customFormat="1" ht="13.5">
      <c r="A15" s="6" t="s">
        <v>254</v>
      </c>
      <c r="B15" s="6" t="s">
        <v>255</v>
      </c>
      <c r="C15" s="6" t="s">
        <v>16</v>
      </c>
      <c r="D15" s="5">
        <v>66</v>
      </c>
      <c r="E15" s="5">
        <v>73</v>
      </c>
      <c r="F15" s="5">
        <v>102</v>
      </c>
      <c r="G15" s="5">
        <v>96</v>
      </c>
      <c r="H15" s="5">
        <v>337</v>
      </c>
      <c r="I15" s="5">
        <v>95.5</v>
      </c>
      <c r="J15" s="5">
        <f t="shared" si="0"/>
        <v>77.235</v>
      </c>
      <c r="K15" s="5">
        <v>4</v>
      </c>
      <c r="L15" s="5" t="s">
        <v>397</v>
      </c>
    </row>
    <row r="16" spans="1:12" s="6" customFormat="1" ht="13.5">
      <c r="A16" s="6" t="s">
        <v>250</v>
      </c>
      <c r="B16" s="6" t="s">
        <v>251</v>
      </c>
      <c r="C16" s="6" t="s">
        <v>16</v>
      </c>
      <c r="D16" s="5">
        <v>63</v>
      </c>
      <c r="E16" s="5">
        <v>68</v>
      </c>
      <c r="F16" s="5">
        <v>112</v>
      </c>
      <c r="G16" s="5">
        <v>93</v>
      </c>
      <c r="H16" s="5">
        <v>336</v>
      </c>
      <c r="I16" s="5">
        <v>95.67</v>
      </c>
      <c r="J16" s="5">
        <f t="shared" si="0"/>
        <v>77.1645</v>
      </c>
      <c r="K16" s="5">
        <v>4</v>
      </c>
      <c r="L16" s="5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M110" sqref="M110"/>
    </sheetView>
  </sheetViews>
  <sheetFormatPr defaultColWidth="9.140625" defaultRowHeight="15"/>
  <cols>
    <col min="1" max="1" width="16.8515625" style="1" customWidth="1"/>
    <col min="2" max="2" width="9.00390625" style="1" customWidth="1"/>
    <col min="3" max="3" width="18.8515625" style="1" customWidth="1"/>
    <col min="4" max="4" width="9.140625" style="2" customWidth="1"/>
    <col min="5" max="5" width="8.421875" style="2" customWidth="1"/>
    <col min="6" max="6" width="9.28125" style="2" customWidth="1"/>
    <col min="7" max="7" width="9.421875" style="2" customWidth="1"/>
    <col min="8" max="8" width="6.7109375" style="2" customWidth="1"/>
    <col min="9" max="12" width="9.00390625" style="2" customWidth="1"/>
    <col min="13" max="14" width="9.00390625" style="5" customWidth="1"/>
    <col min="15" max="15" width="12.57421875" style="1" customWidth="1"/>
    <col min="16" max="16384" width="9.00390625" style="1" customWidth="1"/>
  </cols>
  <sheetData>
    <row r="1" spans="1:14" ht="13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ht="13.5">
      <c r="A2" s="1" t="s">
        <v>14</v>
      </c>
      <c r="B2" s="1" t="s">
        <v>15</v>
      </c>
      <c r="C2" s="1" t="s">
        <v>16</v>
      </c>
      <c r="D2" s="2">
        <v>69</v>
      </c>
      <c r="E2" s="2">
        <v>75</v>
      </c>
      <c r="F2" s="2">
        <v>150</v>
      </c>
      <c r="G2" s="2">
        <v>129</v>
      </c>
      <c r="H2" s="2">
        <v>423</v>
      </c>
      <c r="I2" s="2">
        <v>100</v>
      </c>
      <c r="J2" s="2">
        <f>VLOOKUP(B2,'[1]计算机分组面试 -最终版'!$C:$M,11,FALSE)</f>
        <v>83.61999999999999</v>
      </c>
      <c r="K2" s="2">
        <f aca="true" t="shared" si="0" ref="K2:K65">I2*0.3+J2*0.7</f>
        <v>88.53399999999999</v>
      </c>
      <c r="L2" s="2">
        <f aca="true" t="shared" si="1" ref="L2:L65">H2/5*0.65+K2*0.35</f>
        <v>85.97689999999999</v>
      </c>
      <c r="M2" s="5">
        <v>1</v>
      </c>
      <c r="N2" s="4" t="s">
        <v>17</v>
      </c>
    </row>
    <row r="3" spans="1:14" ht="13.5">
      <c r="A3" s="1" t="s">
        <v>19</v>
      </c>
      <c r="B3" s="1" t="s">
        <v>20</v>
      </c>
      <c r="C3" s="1" t="s">
        <v>16</v>
      </c>
      <c r="D3" s="2">
        <v>74</v>
      </c>
      <c r="E3" s="2">
        <v>67</v>
      </c>
      <c r="F3" s="2">
        <v>140</v>
      </c>
      <c r="G3" s="2">
        <v>135</v>
      </c>
      <c r="H3" s="2">
        <v>416</v>
      </c>
      <c r="I3" s="2">
        <v>100</v>
      </c>
      <c r="J3" s="2">
        <f>VLOOKUP(B3,'[1]计算机分组面试 -最终版'!$C:$M,11,FALSE)</f>
        <v>86.58999999999999</v>
      </c>
      <c r="K3" s="2">
        <f t="shared" si="0"/>
        <v>90.61299999999999</v>
      </c>
      <c r="L3" s="2">
        <f t="shared" si="1"/>
        <v>85.79455</v>
      </c>
      <c r="M3" s="5">
        <v>1</v>
      </c>
      <c r="N3" s="4" t="s">
        <v>399</v>
      </c>
    </row>
    <row r="4" spans="1:14" ht="13.5">
      <c r="A4" s="1" t="s">
        <v>21</v>
      </c>
      <c r="B4" s="1" t="s">
        <v>22</v>
      </c>
      <c r="C4" s="1" t="s">
        <v>16</v>
      </c>
      <c r="D4" s="2">
        <v>79</v>
      </c>
      <c r="E4" s="2">
        <v>74</v>
      </c>
      <c r="F4" s="2">
        <v>134</v>
      </c>
      <c r="G4" s="2">
        <v>139</v>
      </c>
      <c r="H4" s="2">
        <v>426</v>
      </c>
      <c r="I4" s="2">
        <v>99</v>
      </c>
      <c r="J4" s="2">
        <f>VLOOKUP(B4,'[1]计算机分组面试 -最终版'!$C:$M,11,FALSE)</f>
        <v>81.22</v>
      </c>
      <c r="K4" s="2">
        <f t="shared" si="0"/>
        <v>86.55399999999999</v>
      </c>
      <c r="L4" s="2">
        <f t="shared" si="1"/>
        <v>85.6739</v>
      </c>
      <c r="M4" s="5">
        <v>1</v>
      </c>
      <c r="N4" s="4" t="s">
        <v>400</v>
      </c>
    </row>
    <row r="5" spans="1:14" ht="13.5">
      <c r="A5" s="1" t="s">
        <v>23</v>
      </c>
      <c r="B5" s="1" t="s">
        <v>24</v>
      </c>
      <c r="C5" s="1" t="s">
        <v>16</v>
      </c>
      <c r="D5" s="2">
        <v>74</v>
      </c>
      <c r="E5" s="2">
        <v>63</v>
      </c>
      <c r="F5" s="2">
        <v>143</v>
      </c>
      <c r="G5" s="2">
        <v>140</v>
      </c>
      <c r="H5" s="2">
        <v>420</v>
      </c>
      <c r="I5" s="2">
        <v>91</v>
      </c>
      <c r="J5" s="2">
        <f>VLOOKUP(B5,'[1]计算机分组面试 -最终版'!$C:$M,11,FALSE)</f>
        <v>80.66</v>
      </c>
      <c r="K5" s="2">
        <f t="shared" si="0"/>
        <v>83.762</v>
      </c>
      <c r="L5" s="2">
        <f t="shared" si="1"/>
        <v>83.91669999999999</v>
      </c>
      <c r="M5" s="5">
        <v>1</v>
      </c>
      <c r="N5" s="4" t="s">
        <v>401</v>
      </c>
    </row>
    <row r="6" spans="1:14" ht="13.5">
      <c r="A6" s="1" t="s">
        <v>25</v>
      </c>
      <c r="B6" s="1" t="s">
        <v>26</v>
      </c>
      <c r="C6" s="1" t="s">
        <v>16</v>
      </c>
      <c r="D6" s="2">
        <v>78</v>
      </c>
      <c r="E6" s="2">
        <v>61</v>
      </c>
      <c r="F6" s="2">
        <v>146</v>
      </c>
      <c r="G6" s="2">
        <v>119</v>
      </c>
      <c r="H6" s="2">
        <v>404</v>
      </c>
      <c r="I6" s="2">
        <v>94</v>
      </c>
      <c r="J6" s="2">
        <f>VLOOKUP(B6,'[1]计算机分组面试 -最终版'!$C:$M,11,FALSE)</f>
        <v>85.78999999999999</v>
      </c>
      <c r="K6" s="2">
        <f t="shared" si="0"/>
        <v>88.25299999999999</v>
      </c>
      <c r="L6" s="2">
        <f t="shared" si="1"/>
        <v>83.40854999999999</v>
      </c>
      <c r="M6" s="5">
        <v>1</v>
      </c>
      <c r="N6" s="4" t="s">
        <v>402</v>
      </c>
    </row>
    <row r="7" spans="1:14" ht="13.5">
      <c r="A7" s="1" t="s">
        <v>27</v>
      </c>
      <c r="B7" s="1" t="s">
        <v>28</v>
      </c>
      <c r="C7" s="1" t="s">
        <v>16</v>
      </c>
      <c r="D7" s="2">
        <v>63</v>
      </c>
      <c r="E7" s="2">
        <v>70</v>
      </c>
      <c r="F7" s="2">
        <v>133</v>
      </c>
      <c r="G7" s="2">
        <v>116</v>
      </c>
      <c r="H7" s="2">
        <v>382</v>
      </c>
      <c r="I7" s="2">
        <v>100</v>
      </c>
      <c r="J7" s="2">
        <f>VLOOKUP(B7,'[1]计算机分组面试 -最终版'!$C:$M,11,FALSE)</f>
        <v>93.86</v>
      </c>
      <c r="K7" s="2">
        <f t="shared" si="0"/>
        <v>95.702</v>
      </c>
      <c r="L7" s="2">
        <f t="shared" si="1"/>
        <v>83.1557</v>
      </c>
      <c r="M7" s="5">
        <v>1234</v>
      </c>
      <c r="N7" s="4" t="s">
        <v>403</v>
      </c>
    </row>
    <row r="8" spans="1:14" ht="13.5">
      <c r="A8" s="1" t="s">
        <v>29</v>
      </c>
      <c r="B8" s="1" t="s">
        <v>30</v>
      </c>
      <c r="C8" s="1" t="s">
        <v>16</v>
      </c>
      <c r="D8" s="2">
        <v>60</v>
      </c>
      <c r="E8" s="2">
        <v>69</v>
      </c>
      <c r="F8" s="2">
        <v>141</v>
      </c>
      <c r="G8" s="2">
        <v>132</v>
      </c>
      <c r="H8" s="2">
        <v>402</v>
      </c>
      <c r="I8" s="2">
        <v>94</v>
      </c>
      <c r="J8" s="2">
        <f>VLOOKUP(B8,'[1]计算机分组面试 -最终版'!$C:$M,11,FALSE)</f>
        <v>81.61999999999999</v>
      </c>
      <c r="K8" s="2">
        <f t="shared" si="0"/>
        <v>85.33399999999999</v>
      </c>
      <c r="L8" s="2">
        <f t="shared" si="1"/>
        <v>82.1269</v>
      </c>
      <c r="M8" s="5">
        <v>1</v>
      </c>
      <c r="N8" s="4" t="s">
        <v>404</v>
      </c>
    </row>
    <row r="9" spans="1:14" ht="13.5">
      <c r="A9" s="1" t="s">
        <v>31</v>
      </c>
      <c r="B9" s="1" t="s">
        <v>32</v>
      </c>
      <c r="C9" s="1" t="s">
        <v>16</v>
      </c>
      <c r="D9" s="2">
        <v>67</v>
      </c>
      <c r="E9" s="2">
        <v>64</v>
      </c>
      <c r="F9" s="2">
        <v>131</v>
      </c>
      <c r="G9" s="2">
        <v>138</v>
      </c>
      <c r="H9" s="2">
        <v>400</v>
      </c>
      <c r="I9" s="2">
        <v>100</v>
      </c>
      <c r="J9" s="2">
        <f>VLOOKUP(B9,'[1]计算机分组面试 -最终版'!$C:$M,11,FALSE)</f>
        <v>80.02</v>
      </c>
      <c r="K9" s="2">
        <f t="shared" si="0"/>
        <v>86.014</v>
      </c>
      <c r="L9" s="2">
        <f t="shared" si="1"/>
        <v>82.1049</v>
      </c>
      <c r="M9" s="5">
        <v>1</v>
      </c>
      <c r="N9" s="4" t="s">
        <v>405</v>
      </c>
    </row>
    <row r="10" spans="1:14" ht="13.5">
      <c r="A10" s="1" t="s">
        <v>33</v>
      </c>
      <c r="B10" s="1" t="s">
        <v>34</v>
      </c>
      <c r="C10" s="1" t="s">
        <v>16</v>
      </c>
      <c r="D10" s="2">
        <v>70</v>
      </c>
      <c r="E10" s="2">
        <v>64</v>
      </c>
      <c r="F10" s="2">
        <v>128</v>
      </c>
      <c r="G10" s="2">
        <v>134</v>
      </c>
      <c r="H10" s="2">
        <v>396</v>
      </c>
      <c r="I10" s="2">
        <v>94</v>
      </c>
      <c r="J10" s="2">
        <f>VLOOKUP(B10,'[1]计算机分组面试 -最终版'!$C:$M,11,FALSE)</f>
        <v>82.41999999999999</v>
      </c>
      <c r="K10" s="2">
        <f t="shared" si="0"/>
        <v>85.89399999999999</v>
      </c>
      <c r="L10" s="2">
        <f t="shared" si="1"/>
        <v>81.5429</v>
      </c>
      <c r="M10" s="5">
        <v>123</v>
      </c>
      <c r="N10" s="4" t="s">
        <v>406</v>
      </c>
    </row>
    <row r="11" spans="1:14" ht="13.5">
      <c r="A11" s="1" t="s">
        <v>35</v>
      </c>
      <c r="B11" s="1" t="s">
        <v>36</v>
      </c>
      <c r="C11" s="1" t="s">
        <v>16</v>
      </c>
      <c r="D11" s="2">
        <v>51</v>
      </c>
      <c r="E11" s="2">
        <v>70</v>
      </c>
      <c r="F11" s="2">
        <v>139</v>
      </c>
      <c r="G11" s="2">
        <v>119</v>
      </c>
      <c r="H11" s="2">
        <v>379</v>
      </c>
      <c r="I11" s="2">
        <v>100</v>
      </c>
      <c r="J11" s="2">
        <f>VLOOKUP(B11,'[1]计算机分组面试 -最终版'!$C:$M,11,FALSE)</f>
        <v>86.22</v>
      </c>
      <c r="K11" s="2">
        <f t="shared" si="0"/>
        <v>90.35399999999998</v>
      </c>
      <c r="L11" s="2">
        <f t="shared" si="1"/>
        <v>80.8939</v>
      </c>
      <c r="M11" s="5">
        <v>12</v>
      </c>
      <c r="N11" s="4" t="s">
        <v>407</v>
      </c>
    </row>
    <row r="12" spans="1:14" ht="13.5">
      <c r="A12" s="1" t="s">
        <v>37</v>
      </c>
      <c r="B12" s="1" t="s">
        <v>38</v>
      </c>
      <c r="C12" s="1" t="s">
        <v>16</v>
      </c>
      <c r="D12" s="2">
        <v>55</v>
      </c>
      <c r="E12" s="2">
        <v>66</v>
      </c>
      <c r="F12" s="2">
        <v>129</v>
      </c>
      <c r="G12" s="2">
        <v>128</v>
      </c>
      <c r="H12" s="2">
        <v>378</v>
      </c>
      <c r="I12" s="2">
        <v>99</v>
      </c>
      <c r="J12" s="2">
        <f>VLOOKUP(B12,'[1]计算机分组面试 -最终版'!$C:$M,11,FALSE)</f>
        <v>86.66000000000001</v>
      </c>
      <c r="K12" s="2">
        <f t="shared" si="0"/>
        <v>90.36200000000001</v>
      </c>
      <c r="L12" s="2">
        <f t="shared" si="1"/>
        <v>80.7667</v>
      </c>
      <c r="M12" s="5">
        <v>1234</v>
      </c>
      <c r="N12" s="4" t="s">
        <v>408</v>
      </c>
    </row>
    <row r="13" spans="1:14" ht="13.5">
      <c r="A13" s="1" t="s">
        <v>39</v>
      </c>
      <c r="B13" s="1" t="s">
        <v>40</v>
      </c>
      <c r="C13" s="1" t="s">
        <v>16</v>
      </c>
      <c r="D13" s="2">
        <v>65</v>
      </c>
      <c r="E13" s="2">
        <v>66</v>
      </c>
      <c r="F13" s="2">
        <v>138</v>
      </c>
      <c r="G13" s="2">
        <v>117</v>
      </c>
      <c r="H13" s="2">
        <v>386</v>
      </c>
      <c r="I13" s="2">
        <v>97</v>
      </c>
      <c r="J13" s="2">
        <f>VLOOKUP(B13,'[1]计算机分组面试 -最终版'!$C:$M,11,FALSE)</f>
        <v>83.25999999999999</v>
      </c>
      <c r="K13" s="2">
        <f t="shared" si="0"/>
        <v>87.38199999999999</v>
      </c>
      <c r="L13" s="2">
        <f t="shared" si="1"/>
        <v>80.7637</v>
      </c>
      <c r="M13" s="5">
        <v>1234</v>
      </c>
      <c r="N13" s="4" t="s">
        <v>409</v>
      </c>
    </row>
    <row r="14" spans="1:14" ht="13.5">
      <c r="A14" s="1" t="s">
        <v>41</v>
      </c>
      <c r="B14" s="1" t="s">
        <v>42</v>
      </c>
      <c r="C14" s="1" t="s">
        <v>16</v>
      </c>
      <c r="D14" s="2">
        <v>65</v>
      </c>
      <c r="E14" s="2">
        <v>65</v>
      </c>
      <c r="F14" s="2">
        <v>141</v>
      </c>
      <c r="G14" s="2">
        <v>115</v>
      </c>
      <c r="H14" s="2">
        <v>386</v>
      </c>
      <c r="I14" s="2">
        <v>100</v>
      </c>
      <c r="J14" s="2">
        <f>VLOOKUP(B14,'[1]计算机分组面试 -最终版'!$C:$M,11,FALSE)</f>
        <v>80.61999999999999</v>
      </c>
      <c r="K14" s="2">
        <f t="shared" si="0"/>
        <v>86.434</v>
      </c>
      <c r="L14" s="2">
        <f t="shared" si="1"/>
        <v>80.4319</v>
      </c>
      <c r="M14" s="5">
        <v>1234</v>
      </c>
      <c r="N14" s="4" t="s">
        <v>410</v>
      </c>
    </row>
    <row r="15" spans="1:14" ht="13.5">
      <c r="A15" s="1" t="s">
        <v>43</v>
      </c>
      <c r="B15" s="1" t="s">
        <v>44</v>
      </c>
      <c r="C15" s="1" t="s">
        <v>16</v>
      </c>
      <c r="D15" s="2">
        <v>57</v>
      </c>
      <c r="E15" s="2">
        <v>66</v>
      </c>
      <c r="F15" s="2">
        <v>128</v>
      </c>
      <c r="G15" s="2">
        <v>125</v>
      </c>
      <c r="H15" s="2">
        <v>376</v>
      </c>
      <c r="I15" s="2">
        <v>100</v>
      </c>
      <c r="J15" s="2">
        <f>VLOOKUP(B15,'[1]计算机分组面试 -最终版'!$C:$M,11,FALSE)</f>
        <v>84.02</v>
      </c>
      <c r="K15" s="2">
        <f t="shared" si="0"/>
        <v>88.814</v>
      </c>
      <c r="L15" s="2">
        <f t="shared" si="1"/>
        <v>79.9649</v>
      </c>
      <c r="M15" s="5">
        <v>1</v>
      </c>
      <c r="N15" s="4" t="s">
        <v>411</v>
      </c>
    </row>
    <row r="16" spans="1:14" ht="13.5">
      <c r="A16" s="1" t="s">
        <v>45</v>
      </c>
      <c r="B16" s="1" t="s">
        <v>46</v>
      </c>
      <c r="C16" s="1" t="s">
        <v>16</v>
      </c>
      <c r="D16" s="2">
        <v>65</v>
      </c>
      <c r="E16" s="2">
        <v>58</v>
      </c>
      <c r="F16" s="2">
        <v>144</v>
      </c>
      <c r="G16" s="2">
        <v>130</v>
      </c>
      <c r="H16" s="2">
        <v>397</v>
      </c>
      <c r="I16" s="2">
        <v>83</v>
      </c>
      <c r="J16" s="2">
        <f>VLOOKUP(B16,'[1]计算机分组面试 -最终版'!$C:$M,11,FALSE)</f>
        <v>80.02</v>
      </c>
      <c r="K16" s="2">
        <f t="shared" si="0"/>
        <v>80.91399999999999</v>
      </c>
      <c r="L16" s="2">
        <f t="shared" si="1"/>
        <v>79.9299</v>
      </c>
      <c r="M16" s="5">
        <v>1234</v>
      </c>
      <c r="N16" s="4" t="s">
        <v>412</v>
      </c>
    </row>
    <row r="17" spans="1:14" ht="13.5">
      <c r="A17" s="1" t="s">
        <v>47</v>
      </c>
      <c r="B17" s="1" t="s">
        <v>48</v>
      </c>
      <c r="C17" s="1" t="s">
        <v>16</v>
      </c>
      <c r="D17" s="2">
        <v>66</v>
      </c>
      <c r="E17" s="2">
        <v>65</v>
      </c>
      <c r="F17" s="2">
        <v>135</v>
      </c>
      <c r="G17" s="2">
        <v>115</v>
      </c>
      <c r="H17" s="2">
        <v>381</v>
      </c>
      <c r="I17" s="2">
        <v>89</v>
      </c>
      <c r="J17" s="2">
        <f>VLOOKUP(B17,'[1]计算机分组面试 -最终版'!$C:$M,11,FALSE)</f>
        <v>84.82</v>
      </c>
      <c r="K17" s="2">
        <f t="shared" si="0"/>
        <v>86.07399999999998</v>
      </c>
      <c r="L17" s="2">
        <f t="shared" si="1"/>
        <v>79.65589999999999</v>
      </c>
      <c r="M17" s="5">
        <v>1</v>
      </c>
      <c r="N17" s="4" t="s">
        <v>413</v>
      </c>
    </row>
    <row r="18" spans="1:14" ht="13.5">
      <c r="A18" s="1" t="s">
        <v>49</v>
      </c>
      <c r="B18" s="1" t="s">
        <v>50</v>
      </c>
      <c r="C18" s="1" t="s">
        <v>16</v>
      </c>
      <c r="D18" s="2">
        <v>71</v>
      </c>
      <c r="E18" s="2">
        <v>66</v>
      </c>
      <c r="F18" s="2">
        <v>139</v>
      </c>
      <c r="G18" s="2">
        <v>115</v>
      </c>
      <c r="H18" s="2">
        <v>391</v>
      </c>
      <c r="I18" s="2">
        <v>70</v>
      </c>
      <c r="J18" s="2">
        <f>VLOOKUP(B18,'[1]计算机分组面试 -最终版'!$C:$M,11,FALSE)</f>
        <v>86.39</v>
      </c>
      <c r="K18" s="2">
        <f t="shared" si="0"/>
        <v>81.473</v>
      </c>
      <c r="L18" s="2">
        <f t="shared" si="1"/>
        <v>79.34555</v>
      </c>
      <c r="M18" s="5">
        <v>1</v>
      </c>
      <c r="N18" s="4" t="s">
        <v>414</v>
      </c>
    </row>
    <row r="19" spans="1:14" ht="13.5">
      <c r="A19" s="1" t="s">
        <v>51</v>
      </c>
      <c r="B19" s="1" t="s">
        <v>52</v>
      </c>
      <c r="C19" s="1" t="s">
        <v>16</v>
      </c>
      <c r="D19" s="2">
        <v>74</v>
      </c>
      <c r="E19" s="2">
        <v>67</v>
      </c>
      <c r="F19" s="2">
        <v>134</v>
      </c>
      <c r="G19" s="2">
        <v>110</v>
      </c>
      <c r="H19" s="2">
        <v>385</v>
      </c>
      <c r="I19" s="2">
        <v>82</v>
      </c>
      <c r="J19" s="2">
        <f>VLOOKUP(B19,'[1]计算机分组面试 -最终版'!$C:$M,11,FALSE)</f>
        <v>83.19</v>
      </c>
      <c r="K19" s="2">
        <f t="shared" si="0"/>
        <v>82.833</v>
      </c>
      <c r="L19" s="2">
        <f t="shared" si="1"/>
        <v>79.04155</v>
      </c>
      <c r="M19" s="5">
        <v>1</v>
      </c>
      <c r="N19" s="4" t="s">
        <v>415</v>
      </c>
    </row>
    <row r="20" spans="1:14" ht="13.5">
      <c r="A20" s="1" t="s">
        <v>53</v>
      </c>
      <c r="B20" s="1" t="s">
        <v>54</v>
      </c>
      <c r="C20" s="1" t="s">
        <v>16</v>
      </c>
      <c r="D20" s="2">
        <v>70</v>
      </c>
      <c r="E20" s="2">
        <v>67</v>
      </c>
      <c r="F20" s="2">
        <v>132</v>
      </c>
      <c r="G20" s="2">
        <v>134</v>
      </c>
      <c r="H20" s="2">
        <v>403</v>
      </c>
      <c r="I20" s="2">
        <v>61</v>
      </c>
      <c r="J20" s="2">
        <f>VLOOKUP(B20,'[1]计算机分组面试 -最终版'!$C:$M,11,FALSE)</f>
        <v>82.46</v>
      </c>
      <c r="K20" s="2">
        <f t="shared" si="0"/>
        <v>76.02199999999999</v>
      </c>
      <c r="L20" s="2">
        <f t="shared" si="1"/>
        <v>78.9977</v>
      </c>
      <c r="M20" s="5">
        <v>1</v>
      </c>
      <c r="N20" s="4" t="s">
        <v>416</v>
      </c>
    </row>
    <row r="21" spans="1:14" ht="13.5">
      <c r="A21" s="1" t="s">
        <v>55</v>
      </c>
      <c r="B21" s="1" t="s">
        <v>56</v>
      </c>
      <c r="C21" s="1" t="s">
        <v>16</v>
      </c>
      <c r="D21" s="2">
        <v>63</v>
      </c>
      <c r="E21" s="2">
        <v>66</v>
      </c>
      <c r="F21" s="2">
        <v>138</v>
      </c>
      <c r="G21" s="2">
        <v>115</v>
      </c>
      <c r="H21" s="2">
        <v>382</v>
      </c>
      <c r="I21" s="2">
        <v>70</v>
      </c>
      <c r="J21" s="2">
        <f>VLOOKUP(B21,'[1]计算机分组面试 -最终版'!$C:$M,11,FALSE)</f>
        <v>89.26</v>
      </c>
      <c r="K21" s="2">
        <f t="shared" si="0"/>
        <v>83.482</v>
      </c>
      <c r="L21" s="2">
        <f t="shared" si="1"/>
        <v>78.87870000000001</v>
      </c>
      <c r="M21" s="5">
        <v>1234</v>
      </c>
      <c r="N21" s="4" t="s">
        <v>417</v>
      </c>
    </row>
    <row r="22" spans="1:14" ht="13.5">
      <c r="A22" s="1" t="s">
        <v>57</v>
      </c>
      <c r="B22" s="1" t="s">
        <v>58</v>
      </c>
      <c r="C22" s="1" t="s">
        <v>16</v>
      </c>
      <c r="D22" s="2">
        <v>71</v>
      </c>
      <c r="E22" s="2">
        <v>67</v>
      </c>
      <c r="F22" s="2">
        <v>119</v>
      </c>
      <c r="G22" s="2">
        <v>119</v>
      </c>
      <c r="H22" s="2">
        <v>376</v>
      </c>
      <c r="I22" s="2">
        <v>79</v>
      </c>
      <c r="J22" s="2">
        <f>VLOOKUP(B22,'[1]计算机分组面试 -最终版'!$C:$M,11,FALSE)</f>
        <v>87.42</v>
      </c>
      <c r="K22" s="2">
        <f t="shared" si="0"/>
        <v>84.89399999999999</v>
      </c>
      <c r="L22" s="2">
        <f t="shared" si="1"/>
        <v>78.5929</v>
      </c>
      <c r="M22" s="5">
        <v>123</v>
      </c>
      <c r="N22" s="4" t="s">
        <v>418</v>
      </c>
    </row>
    <row r="23" spans="1:14" ht="13.5">
      <c r="A23" s="1" t="s">
        <v>59</v>
      </c>
      <c r="B23" s="1" t="s">
        <v>60</v>
      </c>
      <c r="C23" s="1" t="s">
        <v>16</v>
      </c>
      <c r="D23" s="2">
        <v>56</v>
      </c>
      <c r="E23" s="2">
        <v>65</v>
      </c>
      <c r="F23" s="2">
        <v>131</v>
      </c>
      <c r="G23" s="2">
        <v>110</v>
      </c>
      <c r="H23" s="2">
        <v>362</v>
      </c>
      <c r="I23" s="2">
        <v>100</v>
      </c>
      <c r="J23" s="2">
        <f>VLOOKUP(B23,'[1]计算机分组面试 -最终版'!$C:$M,11,FALSE)</f>
        <v>85.41999999999999</v>
      </c>
      <c r="K23" s="2">
        <f t="shared" si="0"/>
        <v>89.79399999999998</v>
      </c>
      <c r="L23" s="2">
        <f t="shared" si="1"/>
        <v>78.4879</v>
      </c>
      <c r="M23" s="5">
        <v>1</v>
      </c>
      <c r="N23" s="4" t="s">
        <v>419</v>
      </c>
    </row>
    <row r="24" spans="1:14" ht="13.5">
      <c r="A24" s="1" t="s">
        <v>61</v>
      </c>
      <c r="B24" s="1" t="s">
        <v>62</v>
      </c>
      <c r="C24" s="1" t="s">
        <v>16</v>
      </c>
      <c r="D24" s="2">
        <v>68</v>
      </c>
      <c r="E24" s="2">
        <v>65</v>
      </c>
      <c r="F24" s="2">
        <v>116</v>
      </c>
      <c r="G24" s="2">
        <v>117</v>
      </c>
      <c r="H24" s="2">
        <v>366</v>
      </c>
      <c r="I24" s="2">
        <v>100</v>
      </c>
      <c r="J24" s="2">
        <f>VLOOKUP(B24,'[1]计算机分组面试 -最终版'!$C:$M,11,FALSE)</f>
        <v>82.61999999999999</v>
      </c>
      <c r="K24" s="2">
        <f t="shared" si="0"/>
        <v>87.83399999999999</v>
      </c>
      <c r="L24" s="2">
        <f t="shared" si="1"/>
        <v>78.3219</v>
      </c>
      <c r="M24" s="5">
        <v>1234</v>
      </c>
      <c r="N24" s="4" t="s">
        <v>420</v>
      </c>
    </row>
    <row r="25" spans="1:14" ht="13.5">
      <c r="A25" s="1" t="s">
        <v>63</v>
      </c>
      <c r="B25" s="1" t="s">
        <v>64</v>
      </c>
      <c r="C25" s="1" t="s">
        <v>16</v>
      </c>
      <c r="D25" s="2">
        <v>57</v>
      </c>
      <c r="E25" s="2">
        <v>67</v>
      </c>
      <c r="F25" s="2">
        <v>138</v>
      </c>
      <c r="G25" s="2">
        <v>127</v>
      </c>
      <c r="H25" s="2">
        <v>389</v>
      </c>
      <c r="I25" s="2">
        <v>83</v>
      </c>
      <c r="J25" s="2">
        <f>VLOOKUP(B25,'[1]计算机分组面试 -最终版'!$C:$M,11,FALSE)</f>
        <v>76.82</v>
      </c>
      <c r="K25" s="2">
        <f t="shared" si="0"/>
        <v>78.67399999999999</v>
      </c>
      <c r="L25" s="2">
        <f t="shared" si="1"/>
        <v>78.10589999999999</v>
      </c>
      <c r="M25" s="5" t="s">
        <v>65</v>
      </c>
      <c r="N25" s="4" t="s">
        <v>421</v>
      </c>
    </row>
    <row r="26" spans="1:14" ht="13.5">
      <c r="A26" s="1" t="s">
        <v>66</v>
      </c>
      <c r="B26" s="1" t="s">
        <v>67</v>
      </c>
      <c r="C26" s="1" t="s">
        <v>16</v>
      </c>
      <c r="D26" s="2">
        <v>74</v>
      </c>
      <c r="E26" s="2">
        <v>70</v>
      </c>
      <c r="F26" s="2">
        <v>123</v>
      </c>
      <c r="G26" s="2">
        <v>106</v>
      </c>
      <c r="H26" s="2">
        <v>373</v>
      </c>
      <c r="I26" s="2">
        <v>81</v>
      </c>
      <c r="J26" s="2">
        <f>VLOOKUP(B26,'[1]计算机分组面试 -最终版'!$C:$M,11,FALSE)</f>
        <v>85.61999999999999</v>
      </c>
      <c r="K26" s="2">
        <f t="shared" si="0"/>
        <v>84.234</v>
      </c>
      <c r="L26" s="2">
        <f t="shared" si="1"/>
        <v>77.97189999999999</v>
      </c>
      <c r="M26" s="5">
        <v>1234</v>
      </c>
      <c r="N26" s="4" t="s">
        <v>422</v>
      </c>
    </row>
    <row r="27" spans="1:14" ht="13.5">
      <c r="A27" s="1" t="s">
        <v>68</v>
      </c>
      <c r="B27" s="1" t="s">
        <v>69</v>
      </c>
      <c r="C27" s="1" t="s">
        <v>16</v>
      </c>
      <c r="D27" s="2">
        <v>59</v>
      </c>
      <c r="E27" s="2">
        <v>69</v>
      </c>
      <c r="F27" s="2">
        <v>148</v>
      </c>
      <c r="G27" s="2">
        <v>116</v>
      </c>
      <c r="H27" s="2">
        <v>392</v>
      </c>
      <c r="I27" s="2">
        <v>71</v>
      </c>
      <c r="J27" s="2">
        <f>VLOOKUP(B27,'[1]计算机分组面试 -最终版'!$C:$M,11,FALSE)</f>
        <v>79.78999999999999</v>
      </c>
      <c r="K27" s="2">
        <f t="shared" si="0"/>
        <v>77.15299999999999</v>
      </c>
      <c r="L27" s="2">
        <f t="shared" si="1"/>
        <v>77.96355</v>
      </c>
      <c r="M27" s="5">
        <v>1234</v>
      </c>
      <c r="N27" s="4" t="s">
        <v>423</v>
      </c>
    </row>
    <row r="28" spans="1:14" ht="13.5">
      <c r="A28" s="1" t="s">
        <v>70</v>
      </c>
      <c r="B28" s="1" t="s">
        <v>71</v>
      </c>
      <c r="C28" s="1" t="s">
        <v>16</v>
      </c>
      <c r="D28" s="2">
        <v>59</v>
      </c>
      <c r="E28" s="2">
        <v>66</v>
      </c>
      <c r="F28" s="2">
        <v>123</v>
      </c>
      <c r="G28" s="2">
        <v>109</v>
      </c>
      <c r="H28" s="2">
        <v>357</v>
      </c>
      <c r="I28" s="2">
        <v>98</v>
      </c>
      <c r="J28" s="2">
        <f>VLOOKUP(B28,'[1]计算机分组面试 -最终版'!$C:$M,11,FALSE)</f>
        <v>86.42</v>
      </c>
      <c r="K28" s="2">
        <f t="shared" si="0"/>
        <v>89.894</v>
      </c>
      <c r="L28" s="2">
        <f t="shared" si="1"/>
        <v>77.8729</v>
      </c>
      <c r="M28" s="5">
        <v>1234</v>
      </c>
      <c r="N28" s="4" t="s">
        <v>424</v>
      </c>
    </row>
    <row r="29" spans="1:14" ht="13.5">
      <c r="A29" s="1" t="s">
        <v>72</v>
      </c>
      <c r="B29" s="1" t="s">
        <v>73</v>
      </c>
      <c r="C29" s="1" t="s">
        <v>16</v>
      </c>
      <c r="D29" s="2">
        <v>62</v>
      </c>
      <c r="E29" s="2">
        <v>69</v>
      </c>
      <c r="F29" s="2">
        <v>138</v>
      </c>
      <c r="G29" s="2">
        <v>119</v>
      </c>
      <c r="H29" s="2">
        <v>388</v>
      </c>
      <c r="I29" s="2">
        <v>70</v>
      </c>
      <c r="J29" s="2">
        <f>VLOOKUP(B29,'[1]计算机分组面试 -最终版'!$C:$M,11,FALSE)</f>
        <v>80.42</v>
      </c>
      <c r="K29" s="2">
        <f t="shared" si="0"/>
        <v>77.294</v>
      </c>
      <c r="L29" s="2">
        <f t="shared" si="1"/>
        <v>77.49289999999999</v>
      </c>
      <c r="M29" s="5">
        <v>1234</v>
      </c>
      <c r="N29" s="4" t="s">
        <v>425</v>
      </c>
    </row>
    <row r="30" spans="1:14" ht="13.5">
      <c r="A30" s="1" t="s">
        <v>74</v>
      </c>
      <c r="B30" s="1" t="s">
        <v>75</v>
      </c>
      <c r="C30" s="1" t="s">
        <v>16</v>
      </c>
      <c r="D30" s="2">
        <v>67</v>
      </c>
      <c r="E30" s="2">
        <v>64</v>
      </c>
      <c r="F30" s="2">
        <v>123</v>
      </c>
      <c r="G30" s="2">
        <v>114</v>
      </c>
      <c r="H30" s="2">
        <v>368</v>
      </c>
      <c r="I30" s="2">
        <v>97</v>
      </c>
      <c r="J30" s="2">
        <f>VLOOKUP(B30,'[1]计算机分组面试 -最终版'!$C:$M,11,FALSE)</f>
        <v>79.26</v>
      </c>
      <c r="K30" s="2">
        <f t="shared" si="0"/>
        <v>84.582</v>
      </c>
      <c r="L30" s="2">
        <f t="shared" si="1"/>
        <v>77.44369999999999</v>
      </c>
      <c r="M30" s="5">
        <v>1234</v>
      </c>
      <c r="N30" s="4" t="s">
        <v>426</v>
      </c>
    </row>
    <row r="31" spans="1:14" ht="13.5">
      <c r="A31" s="1" t="s">
        <v>76</v>
      </c>
      <c r="B31" s="1" t="s">
        <v>77</v>
      </c>
      <c r="C31" s="1" t="s">
        <v>16</v>
      </c>
      <c r="D31" s="2">
        <v>60</v>
      </c>
      <c r="E31" s="2">
        <v>66</v>
      </c>
      <c r="F31" s="2">
        <v>135</v>
      </c>
      <c r="G31" s="2">
        <v>111</v>
      </c>
      <c r="H31" s="2">
        <v>372</v>
      </c>
      <c r="I31" s="2">
        <v>87</v>
      </c>
      <c r="J31" s="2">
        <f>VLOOKUP(B31,'[1]计算机分组面试 -最终版'!$C:$M,11,FALSE)</f>
        <v>81.39</v>
      </c>
      <c r="K31" s="2">
        <f t="shared" si="0"/>
        <v>83.073</v>
      </c>
      <c r="L31" s="2">
        <f t="shared" si="1"/>
        <v>77.43555</v>
      </c>
      <c r="M31" s="5">
        <v>1234</v>
      </c>
      <c r="N31" s="4" t="s">
        <v>427</v>
      </c>
    </row>
    <row r="32" spans="1:14" ht="13.5">
      <c r="A32" s="1" t="s">
        <v>78</v>
      </c>
      <c r="B32" s="1" t="s">
        <v>79</v>
      </c>
      <c r="C32" s="1" t="s">
        <v>16</v>
      </c>
      <c r="D32" s="2">
        <v>55</v>
      </c>
      <c r="E32" s="2">
        <v>61</v>
      </c>
      <c r="F32" s="2">
        <v>144</v>
      </c>
      <c r="G32" s="2">
        <v>112</v>
      </c>
      <c r="H32" s="2">
        <v>372</v>
      </c>
      <c r="I32" s="2">
        <v>91</v>
      </c>
      <c r="J32" s="2">
        <f>VLOOKUP(B32,'[1]计算机分组面试 -最终版'!$C:$M,11,FALSE)</f>
        <v>79.66000000000001</v>
      </c>
      <c r="K32" s="2">
        <f t="shared" si="0"/>
        <v>83.06200000000001</v>
      </c>
      <c r="L32" s="2">
        <f t="shared" si="1"/>
        <v>77.4317</v>
      </c>
      <c r="M32" s="5">
        <v>1234</v>
      </c>
      <c r="N32" s="4" t="s">
        <v>428</v>
      </c>
    </row>
    <row r="33" spans="1:14" ht="13.5">
      <c r="A33" s="1" t="s">
        <v>80</v>
      </c>
      <c r="B33" s="1" t="s">
        <v>81</v>
      </c>
      <c r="C33" s="1" t="s">
        <v>16</v>
      </c>
      <c r="D33" s="2">
        <v>65</v>
      </c>
      <c r="E33" s="2">
        <v>66</v>
      </c>
      <c r="F33" s="2">
        <v>144</v>
      </c>
      <c r="G33" s="2">
        <v>130</v>
      </c>
      <c r="H33" s="2">
        <v>405</v>
      </c>
      <c r="I33" s="2">
        <v>60</v>
      </c>
      <c r="J33" s="2">
        <f>VLOOKUP(B33,'[1]计算机分组面试 -最终版'!$C:$M,11,FALSE)</f>
        <v>74.66000000000001</v>
      </c>
      <c r="K33" s="2">
        <f t="shared" si="0"/>
        <v>70.262</v>
      </c>
      <c r="L33" s="2">
        <f t="shared" si="1"/>
        <v>77.2417</v>
      </c>
      <c r="M33" s="5">
        <v>1234</v>
      </c>
      <c r="N33" s="4" t="s">
        <v>429</v>
      </c>
    </row>
    <row r="34" spans="1:14" ht="13.5">
      <c r="A34" s="1" t="s">
        <v>82</v>
      </c>
      <c r="B34" s="1" t="s">
        <v>83</v>
      </c>
      <c r="C34" s="1" t="s">
        <v>16</v>
      </c>
      <c r="D34" s="2">
        <v>65</v>
      </c>
      <c r="E34" s="2">
        <v>65</v>
      </c>
      <c r="F34" s="2">
        <v>122</v>
      </c>
      <c r="G34" s="2">
        <v>118</v>
      </c>
      <c r="H34" s="2">
        <v>370</v>
      </c>
      <c r="I34" s="2">
        <v>94</v>
      </c>
      <c r="J34" s="2">
        <f>VLOOKUP(B34,'[1]计算机分组面试 -最终版'!$C:$M,11,FALSE)</f>
        <v>77.66</v>
      </c>
      <c r="K34" s="2">
        <f t="shared" si="0"/>
        <v>82.562</v>
      </c>
      <c r="L34" s="2">
        <f t="shared" si="1"/>
        <v>76.9967</v>
      </c>
      <c r="M34" s="5">
        <v>1234</v>
      </c>
      <c r="N34" s="4" t="s">
        <v>430</v>
      </c>
    </row>
    <row r="35" spans="1:14" ht="13.5">
      <c r="A35" s="1" t="s">
        <v>84</v>
      </c>
      <c r="B35" s="1" t="s">
        <v>85</v>
      </c>
      <c r="C35" s="1" t="s">
        <v>16</v>
      </c>
      <c r="D35" s="2">
        <v>77</v>
      </c>
      <c r="E35" s="2">
        <v>67</v>
      </c>
      <c r="F35" s="2">
        <v>132</v>
      </c>
      <c r="G35" s="2">
        <v>105</v>
      </c>
      <c r="H35" s="2">
        <v>381</v>
      </c>
      <c r="I35" s="2">
        <v>70</v>
      </c>
      <c r="J35" s="2">
        <f>VLOOKUP(B35,'[1]计算机分组面试 -最终版'!$C:$M,11,FALSE)</f>
        <v>81.06</v>
      </c>
      <c r="K35" s="2">
        <f t="shared" si="0"/>
        <v>77.74199999999999</v>
      </c>
      <c r="L35" s="2">
        <f t="shared" si="1"/>
        <v>76.7397</v>
      </c>
      <c r="M35" s="5">
        <v>1234</v>
      </c>
      <c r="N35" s="4" t="s">
        <v>431</v>
      </c>
    </row>
    <row r="36" spans="1:14" ht="13.5">
      <c r="A36" s="1" t="s">
        <v>86</v>
      </c>
      <c r="B36" s="1" t="s">
        <v>87</v>
      </c>
      <c r="C36" s="1" t="s">
        <v>16</v>
      </c>
      <c r="D36" s="2">
        <v>59</v>
      </c>
      <c r="E36" s="2">
        <v>66</v>
      </c>
      <c r="F36" s="2">
        <v>119</v>
      </c>
      <c r="G36" s="2">
        <v>110</v>
      </c>
      <c r="H36" s="2">
        <v>354</v>
      </c>
      <c r="I36" s="2">
        <v>100</v>
      </c>
      <c r="J36" s="2">
        <f>VLOOKUP(B36,'[1]计算机分组面试 -最终版'!$C:$M,11,FALSE)</f>
        <v>82.22</v>
      </c>
      <c r="K36" s="2">
        <f t="shared" si="0"/>
        <v>87.554</v>
      </c>
      <c r="L36" s="2">
        <f t="shared" si="1"/>
        <v>76.6639</v>
      </c>
      <c r="M36" s="5">
        <v>1</v>
      </c>
      <c r="N36" s="4" t="s">
        <v>432</v>
      </c>
    </row>
    <row r="37" spans="1:14" ht="13.5">
      <c r="A37" s="1" t="s">
        <v>88</v>
      </c>
      <c r="B37" s="1" t="s">
        <v>89</v>
      </c>
      <c r="C37" s="1" t="s">
        <v>16</v>
      </c>
      <c r="D37" s="2">
        <v>64</v>
      </c>
      <c r="E37" s="2">
        <v>66</v>
      </c>
      <c r="F37" s="2">
        <v>113</v>
      </c>
      <c r="G37" s="2">
        <v>122</v>
      </c>
      <c r="H37" s="2">
        <v>365</v>
      </c>
      <c r="I37" s="2">
        <v>83</v>
      </c>
      <c r="J37" s="2">
        <f>VLOOKUP(B37,'[1]计算机分组面试 -最终版'!$C:$M,11,FALSE)</f>
        <v>83.66</v>
      </c>
      <c r="K37" s="2">
        <f t="shared" si="0"/>
        <v>83.46199999999999</v>
      </c>
      <c r="L37" s="2">
        <f t="shared" si="1"/>
        <v>76.6617</v>
      </c>
      <c r="M37" s="5">
        <v>1234</v>
      </c>
      <c r="N37" s="4" t="s">
        <v>433</v>
      </c>
    </row>
    <row r="38" spans="1:14" ht="13.5">
      <c r="A38" s="1" t="s">
        <v>90</v>
      </c>
      <c r="B38" s="1" t="s">
        <v>91</v>
      </c>
      <c r="C38" s="1" t="s">
        <v>16</v>
      </c>
      <c r="D38" s="2">
        <v>67</v>
      </c>
      <c r="E38" s="2">
        <v>65</v>
      </c>
      <c r="F38" s="2">
        <v>135</v>
      </c>
      <c r="G38" s="2">
        <v>97</v>
      </c>
      <c r="H38" s="2">
        <v>364</v>
      </c>
      <c r="I38" s="2">
        <v>87</v>
      </c>
      <c r="J38" s="2">
        <f>VLOOKUP(B38,'[1]计算机分组面试 -最终版'!$C:$M,11,FALSE)</f>
        <v>82.39</v>
      </c>
      <c r="K38" s="2">
        <f t="shared" si="0"/>
        <v>83.773</v>
      </c>
      <c r="L38" s="2">
        <f t="shared" si="1"/>
        <v>76.64054999999999</v>
      </c>
      <c r="M38" s="5">
        <v>1</v>
      </c>
      <c r="N38" s="4" t="s">
        <v>434</v>
      </c>
    </row>
    <row r="39" spans="1:14" ht="13.5">
      <c r="A39" s="1" t="s">
        <v>92</v>
      </c>
      <c r="B39" s="1" t="s">
        <v>93</v>
      </c>
      <c r="C39" s="1" t="s">
        <v>16</v>
      </c>
      <c r="D39" s="2">
        <v>70</v>
      </c>
      <c r="E39" s="2">
        <v>66</v>
      </c>
      <c r="F39" s="2">
        <v>128</v>
      </c>
      <c r="G39" s="2">
        <v>100</v>
      </c>
      <c r="H39" s="2">
        <v>364</v>
      </c>
      <c r="I39" s="2">
        <v>73</v>
      </c>
      <c r="J39" s="2">
        <f>VLOOKUP(B39,'[1]计算机分组面试 -最终版'!$C:$M,11,FALSE)</f>
        <v>88.26</v>
      </c>
      <c r="K39" s="2">
        <f t="shared" si="0"/>
        <v>83.68199999999999</v>
      </c>
      <c r="L39" s="2">
        <f t="shared" si="1"/>
        <v>76.6087</v>
      </c>
      <c r="M39" s="5">
        <v>1234</v>
      </c>
      <c r="N39" s="4" t="s">
        <v>435</v>
      </c>
    </row>
    <row r="40" spans="1:14" ht="13.5">
      <c r="A40" s="1" t="s">
        <v>94</v>
      </c>
      <c r="B40" s="1" t="s">
        <v>95</v>
      </c>
      <c r="C40" s="1" t="s">
        <v>16</v>
      </c>
      <c r="D40" s="2">
        <v>56</v>
      </c>
      <c r="E40" s="2">
        <v>64</v>
      </c>
      <c r="F40" s="2">
        <v>133</v>
      </c>
      <c r="G40" s="2">
        <v>103</v>
      </c>
      <c r="H40" s="2">
        <v>356</v>
      </c>
      <c r="I40" s="2">
        <v>80</v>
      </c>
      <c r="J40" s="2">
        <f>VLOOKUP(B40,'[1]计算机分组面试 -最终版'!$C:$M,11,FALSE)</f>
        <v>89.46000000000001</v>
      </c>
      <c r="K40" s="2">
        <f t="shared" si="0"/>
        <v>86.622</v>
      </c>
      <c r="L40" s="2">
        <f t="shared" si="1"/>
        <v>76.5977</v>
      </c>
      <c r="M40" s="5">
        <v>1</v>
      </c>
      <c r="N40" s="4" t="s">
        <v>436</v>
      </c>
    </row>
    <row r="41" spans="1:14" ht="13.5">
      <c r="A41" s="1" t="s">
        <v>96</v>
      </c>
      <c r="B41" s="1" t="s">
        <v>97</v>
      </c>
      <c r="C41" s="1" t="s">
        <v>16</v>
      </c>
      <c r="D41" s="2">
        <v>60</v>
      </c>
      <c r="E41" s="2">
        <v>67</v>
      </c>
      <c r="F41" s="2">
        <v>119</v>
      </c>
      <c r="G41" s="2">
        <v>107</v>
      </c>
      <c r="H41" s="2">
        <v>353</v>
      </c>
      <c r="I41" s="2">
        <v>98</v>
      </c>
      <c r="J41" s="2">
        <f>VLOOKUP(B41,'[1]计算机分组面试 -最终版'!$C:$M,11,FALSE)</f>
        <v>82.66</v>
      </c>
      <c r="K41" s="2">
        <f t="shared" si="0"/>
        <v>87.262</v>
      </c>
      <c r="L41" s="2">
        <f t="shared" si="1"/>
        <v>76.4317</v>
      </c>
      <c r="M41" s="5">
        <v>1</v>
      </c>
      <c r="N41" s="4" t="s">
        <v>437</v>
      </c>
    </row>
    <row r="42" spans="1:14" ht="13.5">
      <c r="A42" s="1" t="s">
        <v>98</v>
      </c>
      <c r="B42" s="1" t="s">
        <v>99</v>
      </c>
      <c r="C42" s="1" t="s">
        <v>16</v>
      </c>
      <c r="D42" s="2">
        <v>61</v>
      </c>
      <c r="E42" s="2">
        <v>67</v>
      </c>
      <c r="F42" s="2">
        <v>135</v>
      </c>
      <c r="G42" s="2">
        <v>118</v>
      </c>
      <c r="H42" s="2">
        <v>381</v>
      </c>
      <c r="I42" s="2">
        <v>80</v>
      </c>
      <c r="J42" s="2">
        <f>VLOOKUP(B42,'[1]计算机分组面试 -最终版'!$C:$M,11,FALSE)</f>
        <v>74.61999999999999</v>
      </c>
      <c r="K42" s="2">
        <f t="shared" si="0"/>
        <v>76.23399999999998</v>
      </c>
      <c r="L42" s="2">
        <f t="shared" si="1"/>
        <v>76.21189999999999</v>
      </c>
      <c r="M42" s="5">
        <v>1</v>
      </c>
      <c r="N42" s="4" t="s">
        <v>438</v>
      </c>
    </row>
    <row r="43" spans="1:14" ht="13.5">
      <c r="A43" s="1" t="s">
        <v>100</v>
      </c>
      <c r="B43" s="1" t="s">
        <v>101</v>
      </c>
      <c r="C43" s="1" t="s">
        <v>16</v>
      </c>
      <c r="D43" s="2">
        <v>55</v>
      </c>
      <c r="E43" s="2">
        <v>68</v>
      </c>
      <c r="F43" s="2">
        <v>134</v>
      </c>
      <c r="G43" s="2">
        <v>100</v>
      </c>
      <c r="H43" s="2">
        <v>357</v>
      </c>
      <c r="I43" s="2">
        <v>90</v>
      </c>
      <c r="J43" s="2">
        <f>VLOOKUP(B43,'[1]计算机分组面试 -最终版'!$C:$M,11,FALSE)</f>
        <v>82.82</v>
      </c>
      <c r="K43" s="2">
        <f t="shared" si="0"/>
        <v>84.97399999999999</v>
      </c>
      <c r="L43" s="2">
        <f t="shared" si="1"/>
        <v>76.1509</v>
      </c>
      <c r="M43" s="5">
        <v>1234</v>
      </c>
      <c r="N43" s="4" t="s">
        <v>439</v>
      </c>
    </row>
    <row r="44" spans="1:14" ht="13.5">
      <c r="A44" s="1" t="s">
        <v>102</v>
      </c>
      <c r="B44" s="1" t="s">
        <v>103</v>
      </c>
      <c r="C44" s="1" t="s">
        <v>16</v>
      </c>
      <c r="D44" s="2">
        <v>54</v>
      </c>
      <c r="E44" s="2">
        <v>59</v>
      </c>
      <c r="F44" s="2">
        <v>134</v>
      </c>
      <c r="G44" s="2">
        <v>117</v>
      </c>
      <c r="H44" s="2">
        <v>364</v>
      </c>
      <c r="I44" s="2">
        <v>85</v>
      </c>
      <c r="J44" s="2">
        <f>VLOOKUP(B44,'[1]计算机分组面试 -最终版'!$C:$M,11,FALSE)</f>
        <v>81.19</v>
      </c>
      <c r="K44" s="2">
        <f t="shared" si="0"/>
        <v>82.333</v>
      </c>
      <c r="L44" s="2">
        <f t="shared" si="1"/>
        <v>76.13655</v>
      </c>
      <c r="M44" s="5">
        <v>1234</v>
      </c>
      <c r="N44" s="4" t="s">
        <v>440</v>
      </c>
    </row>
    <row r="45" spans="1:14" ht="13.5">
      <c r="A45" s="1" t="s">
        <v>104</v>
      </c>
      <c r="B45" s="1" t="s">
        <v>105</v>
      </c>
      <c r="C45" s="1" t="s">
        <v>16</v>
      </c>
      <c r="D45" s="2">
        <v>76</v>
      </c>
      <c r="E45" s="2">
        <v>61</v>
      </c>
      <c r="F45" s="2">
        <v>120</v>
      </c>
      <c r="G45" s="2">
        <v>120</v>
      </c>
      <c r="H45" s="2">
        <v>377</v>
      </c>
      <c r="I45" s="2">
        <v>72</v>
      </c>
      <c r="J45" s="2">
        <f>VLOOKUP(B45,'[1]计算机分组面试 -最终版'!$C:$M,11,FALSE)</f>
        <v>79.06</v>
      </c>
      <c r="K45" s="2">
        <f t="shared" si="0"/>
        <v>76.942</v>
      </c>
      <c r="L45" s="2">
        <f t="shared" si="1"/>
        <v>75.9397</v>
      </c>
      <c r="M45" s="5">
        <v>123</v>
      </c>
      <c r="N45" s="4" t="s">
        <v>441</v>
      </c>
    </row>
    <row r="46" spans="1:14" ht="13.5">
      <c r="A46" s="1" t="s">
        <v>106</v>
      </c>
      <c r="B46" s="1" t="s">
        <v>107</v>
      </c>
      <c r="C46" s="1" t="s">
        <v>16</v>
      </c>
      <c r="D46" s="2">
        <v>74</v>
      </c>
      <c r="E46" s="2">
        <v>60</v>
      </c>
      <c r="F46" s="2">
        <v>123</v>
      </c>
      <c r="G46" s="2">
        <v>92</v>
      </c>
      <c r="H46" s="2">
        <v>349</v>
      </c>
      <c r="I46" s="2">
        <v>97</v>
      </c>
      <c r="J46" s="2">
        <f>VLOOKUP(B46,'[1]计算机分组面试 -最终版'!$C:$M,11,FALSE)</f>
        <v>82.06</v>
      </c>
      <c r="K46" s="2">
        <f t="shared" si="0"/>
        <v>86.542</v>
      </c>
      <c r="L46" s="2">
        <f t="shared" si="1"/>
        <v>75.6597</v>
      </c>
      <c r="M46" s="5">
        <v>1234</v>
      </c>
      <c r="N46" s="4" t="s">
        <v>442</v>
      </c>
    </row>
    <row r="47" spans="1:14" ht="13.5">
      <c r="A47" s="1" t="s">
        <v>108</v>
      </c>
      <c r="B47" s="1" t="s">
        <v>109</v>
      </c>
      <c r="C47" s="1" t="s">
        <v>16</v>
      </c>
      <c r="D47" s="2">
        <v>56</v>
      </c>
      <c r="E47" s="2">
        <v>65</v>
      </c>
      <c r="F47" s="2">
        <v>99</v>
      </c>
      <c r="G47" s="2">
        <v>120</v>
      </c>
      <c r="H47" s="2">
        <v>340</v>
      </c>
      <c r="I47" s="2">
        <v>100</v>
      </c>
      <c r="J47" s="2">
        <f>VLOOKUP(B47,'[1]计算机分组面试 -最终版'!$C:$M,11,FALSE)</f>
        <v>85.22</v>
      </c>
      <c r="K47" s="2">
        <f t="shared" si="0"/>
        <v>89.654</v>
      </c>
      <c r="L47" s="2">
        <f t="shared" si="1"/>
        <v>75.5789</v>
      </c>
      <c r="M47" s="5">
        <v>1234</v>
      </c>
      <c r="N47" s="4" t="s">
        <v>443</v>
      </c>
    </row>
    <row r="48" spans="1:14" ht="13.5">
      <c r="A48" s="1" t="s">
        <v>110</v>
      </c>
      <c r="B48" s="1" t="s">
        <v>111</v>
      </c>
      <c r="C48" s="1" t="s">
        <v>16</v>
      </c>
      <c r="D48" s="2">
        <v>66</v>
      </c>
      <c r="E48" s="2">
        <v>64</v>
      </c>
      <c r="F48" s="2">
        <v>113</v>
      </c>
      <c r="G48" s="2">
        <v>106</v>
      </c>
      <c r="H48" s="2">
        <v>349</v>
      </c>
      <c r="I48" s="2">
        <v>96</v>
      </c>
      <c r="J48" s="2">
        <f>VLOOKUP(B48,'[1]计算机分组面试 -最终版'!$C:$M,11,FALSE)</f>
        <v>81.61999999999999</v>
      </c>
      <c r="K48" s="2">
        <f t="shared" si="0"/>
        <v>85.93399999999998</v>
      </c>
      <c r="L48" s="2">
        <f t="shared" si="1"/>
        <v>75.44689999999999</v>
      </c>
      <c r="M48" s="5">
        <v>1234</v>
      </c>
      <c r="N48" s="4" t="s">
        <v>444</v>
      </c>
    </row>
    <row r="49" spans="1:14" ht="13.5">
      <c r="A49" s="1" t="s">
        <v>112</v>
      </c>
      <c r="B49" s="1" t="s">
        <v>113</v>
      </c>
      <c r="C49" s="1" t="s">
        <v>16</v>
      </c>
      <c r="D49" s="2">
        <v>64</v>
      </c>
      <c r="E49" s="2">
        <v>65</v>
      </c>
      <c r="F49" s="2">
        <v>130</v>
      </c>
      <c r="G49" s="2">
        <v>122</v>
      </c>
      <c r="H49" s="2">
        <v>381</v>
      </c>
      <c r="I49" s="2">
        <v>69</v>
      </c>
      <c r="J49" s="2">
        <f>VLOOKUP(B49,'[1]计算机分组面试 -最终版'!$C:$M,11,FALSE)</f>
        <v>75.78999999999999</v>
      </c>
      <c r="K49" s="2">
        <f t="shared" si="0"/>
        <v>73.75299999999999</v>
      </c>
      <c r="L49" s="2">
        <f t="shared" si="1"/>
        <v>75.34355</v>
      </c>
      <c r="M49" s="5">
        <v>1234</v>
      </c>
      <c r="N49" s="4" t="s">
        <v>445</v>
      </c>
    </row>
    <row r="50" spans="1:14" ht="13.5">
      <c r="A50" s="1" t="s">
        <v>114</v>
      </c>
      <c r="B50" s="1" t="s">
        <v>115</v>
      </c>
      <c r="C50" s="1" t="s">
        <v>16</v>
      </c>
      <c r="D50" s="2">
        <v>56</v>
      </c>
      <c r="E50" s="2">
        <v>59</v>
      </c>
      <c r="F50" s="2">
        <v>129</v>
      </c>
      <c r="G50" s="2">
        <v>101</v>
      </c>
      <c r="H50" s="2">
        <v>345</v>
      </c>
      <c r="I50" s="2">
        <v>100</v>
      </c>
      <c r="J50" s="2">
        <f>VLOOKUP(B50,'[1]计算机分组面试 -最终版'!$C:$M,11,FALSE)</f>
        <v>81.46000000000001</v>
      </c>
      <c r="K50" s="2">
        <f t="shared" si="0"/>
        <v>87.02199999999999</v>
      </c>
      <c r="L50" s="2">
        <f t="shared" si="1"/>
        <v>75.3077</v>
      </c>
      <c r="M50" s="5">
        <v>1</v>
      </c>
      <c r="N50" s="4" t="s">
        <v>446</v>
      </c>
    </row>
    <row r="51" spans="1:14" ht="13.5">
      <c r="A51" s="1" t="s">
        <v>116</v>
      </c>
      <c r="B51" s="1" t="s">
        <v>117</v>
      </c>
      <c r="C51" s="1" t="s">
        <v>16</v>
      </c>
      <c r="D51" s="2">
        <v>73</v>
      </c>
      <c r="E51" s="2">
        <v>68</v>
      </c>
      <c r="F51" s="2">
        <v>141</v>
      </c>
      <c r="G51" s="2">
        <v>125</v>
      </c>
      <c r="H51" s="2">
        <v>407</v>
      </c>
      <c r="I51" s="2">
        <v>60</v>
      </c>
      <c r="J51" s="2">
        <f>VLOOKUP(B51,'[1]计算机分组面试 -最终版'!$C:$M,11,FALSE)</f>
        <v>65.46000000000001</v>
      </c>
      <c r="K51" s="2">
        <f t="shared" si="0"/>
        <v>63.822</v>
      </c>
      <c r="L51" s="2">
        <f t="shared" si="1"/>
        <v>75.24770000000001</v>
      </c>
      <c r="M51" s="5">
        <v>1234</v>
      </c>
      <c r="N51" s="4" t="s">
        <v>447</v>
      </c>
    </row>
    <row r="52" spans="1:14" ht="13.5">
      <c r="A52" s="1" t="s">
        <v>118</v>
      </c>
      <c r="B52" s="1" t="s">
        <v>119</v>
      </c>
      <c r="C52" s="1" t="s">
        <v>16</v>
      </c>
      <c r="D52" s="2">
        <v>76</v>
      </c>
      <c r="E52" s="2">
        <v>66</v>
      </c>
      <c r="F52" s="2">
        <v>117</v>
      </c>
      <c r="G52" s="2">
        <v>117</v>
      </c>
      <c r="H52" s="2">
        <v>376</v>
      </c>
      <c r="I52" s="2">
        <v>47</v>
      </c>
      <c r="J52" s="2">
        <f>VLOOKUP(B52,'[1]计算机分组面试 -最终版'!$C:$M,11,FALSE)</f>
        <v>87.42</v>
      </c>
      <c r="K52" s="2">
        <f t="shared" si="0"/>
        <v>75.294</v>
      </c>
      <c r="L52" s="2">
        <f t="shared" si="1"/>
        <v>75.2329</v>
      </c>
      <c r="M52" s="5">
        <v>1234</v>
      </c>
      <c r="N52" s="4" t="s">
        <v>448</v>
      </c>
    </row>
    <row r="53" spans="1:14" ht="13.5">
      <c r="A53" s="1" t="s">
        <v>120</v>
      </c>
      <c r="B53" s="1" t="s">
        <v>121</v>
      </c>
      <c r="C53" s="1" t="s">
        <v>16</v>
      </c>
      <c r="D53" s="2">
        <v>70</v>
      </c>
      <c r="E53" s="2">
        <v>70</v>
      </c>
      <c r="F53" s="2">
        <v>128</v>
      </c>
      <c r="G53" s="2">
        <v>99</v>
      </c>
      <c r="H53" s="2">
        <v>367</v>
      </c>
      <c r="I53" s="2">
        <v>71</v>
      </c>
      <c r="J53" s="2">
        <f>VLOOKUP(B53,'[1]计算机分组面试 -最终版'!$C:$M,11,FALSE)</f>
        <v>81.86</v>
      </c>
      <c r="K53" s="2">
        <f t="shared" si="0"/>
        <v>78.60199999999999</v>
      </c>
      <c r="L53" s="2">
        <f t="shared" si="1"/>
        <v>75.22070000000001</v>
      </c>
      <c r="M53" s="5">
        <v>1</v>
      </c>
      <c r="N53" s="4" t="s">
        <v>449</v>
      </c>
    </row>
    <row r="54" spans="1:14" ht="13.5">
      <c r="A54" s="1" t="s">
        <v>122</v>
      </c>
      <c r="B54" s="1" t="s">
        <v>123</v>
      </c>
      <c r="C54" s="1" t="s">
        <v>16</v>
      </c>
      <c r="D54" s="2">
        <v>67</v>
      </c>
      <c r="E54" s="2">
        <v>67</v>
      </c>
      <c r="F54" s="2">
        <v>124</v>
      </c>
      <c r="G54" s="2">
        <v>90</v>
      </c>
      <c r="H54" s="2">
        <v>348</v>
      </c>
      <c r="I54" s="2">
        <v>88</v>
      </c>
      <c r="J54" s="2">
        <f>VLOOKUP(B54,'[1]计算机分组面试 -最终版'!$C:$M,11,FALSE)</f>
        <v>83.46</v>
      </c>
      <c r="K54" s="2">
        <f t="shared" si="0"/>
        <v>84.82199999999999</v>
      </c>
      <c r="L54" s="2">
        <f t="shared" si="1"/>
        <v>74.92769999999999</v>
      </c>
      <c r="M54" s="5">
        <v>1234</v>
      </c>
      <c r="N54" s="4" t="s">
        <v>450</v>
      </c>
    </row>
    <row r="55" spans="1:14" ht="13.5">
      <c r="A55" s="1" t="s">
        <v>124</v>
      </c>
      <c r="B55" s="1" t="s">
        <v>125</v>
      </c>
      <c r="C55" s="1" t="s">
        <v>16</v>
      </c>
      <c r="D55" s="2">
        <v>72</v>
      </c>
      <c r="E55" s="2">
        <v>64</v>
      </c>
      <c r="F55" s="2">
        <v>119</v>
      </c>
      <c r="G55" s="2">
        <v>116</v>
      </c>
      <c r="H55" s="2">
        <v>371</v>
      </c>
      <c r="I55" s="2">
        <v>60</v>
      </c>
      <c r="J55" s="2">
        <f>VLOOKUP(B55,'[1]计算机分组面试 -最终版'!$C:$M,11,FALSE)</f>
        <v>83.06</v>
      </c>
      <c r="K55" s="2">
        <f t="shared" si="0"/>
        <v>76.142</v>
      </c>
      <c r="L55" s="2">
        <f t="shared" si="1"/>
        <v>74.8797</v>
      </c>
      <c r="M55" s="5">
        <v>1234</v>
      </c>
      <c r="N55" s="4" t="s">
        <v>451</v>
      </c>
    </row>
    <row r="56" spans="1:14" ht="13.5">
      <c r="A56" s="1" t="s">
        <v>126</v>
      </c>
      <c r="B56" s="1" t="s">
        <v>127</v>
      </c>
      <c r="C56" s="1" t="s">
        <v>16</v>
      </c>
      <c r="D56" s="2">
        <v>64</v>
      </c>
      <c r="E56" s="2">
        <v>69</v>
      </c>
      <c r="F56" s="2">
        <v>122</v>
      </c>
      <c r="G56" s="2">
        <v>100</v>
      </c>
      <c r="H56" s="2">
        <v>355</v>
      </c>
      <c r="I56" s="2">
        <v>88</v>
      </c>
      <c r="J56" s="2">
        <f>VLOOKUP(B56,'[1]计算机分组面试 -最终版'!$C:$M,11,FALSE)</f>
        <v>79.42</v>
      </c>
      <c r="K56" s="2">
        <f t="shared" si="0"/>
        <v>81.994</v>
      </c>
      <c r="L56" s="2">
        <f t="shared" si="1"/>
        <v>74.8479</v>
      </c>
      <c r="M56" s="5">
        <v>1234</v>
      </c>
      <c r="N56" s="4" t="s">
        <v>452</v>
      </c>
    </row>
    <row r="57" spans="1:14" ht="13.5">
      <c r="A57" s="1" t="s">
        <v>128</v>
      </c>
      <c r="B57" s="1" t="s">
        <v>129</v>
      </c>
      <c r="C57" s="1" t="s">
        <v>16</v>
      </c>
      <c r="D57" s="2">
        <v>67</v>
      </c>
      <c r="E57" s="2">
        <v>70</v>
      </c>
      <c r="F57" s="2">
        <v>125</v>
      </c>
      <c r="G57" s="2">
        <v>111</v>
      </c>
      <c r="H57" s="2">
        <v>373</v>
      </c>
      <c r="I57" s="2">
        <v>62</v>
      </c>
      <c r="J57" s="2">
        <f>VLOOKUP(B57,'[1]计算机分组面试 -最终版'!$C:$M,11,FALSE)</f>
        <v>80.86</v>
      </c>
      <c r="K57" s="2">
        <f t="shared" si="0"/>
        <v>75.202</v>
      </c>
      <c r="L57" s="2">
        <f t="shared" si="1"/>
        <v>74.8107</v>
      </c>
      <c r="M57" s="5">
        <v>1234</v>
      </c>
      <c r="N57" s="4" t="s">
        <v>453</v>
      </c>
    </row>
    <row r="58" spans="1:14" ht="13.5">
      <c r="A58" s="1" t="s">
        <v>130</v>
      </c>
      <c r="B58" s="1" t="s">
        <v>131</v>
      </c>
      <c r="C58" s="1" t="s">
        <v>16</v>
      </c>
      <c r="D58" s="2">
        <v>69</v>
      </c>
      <c r="E58" s="2">
        <v>66</v>
      </c>
      <c r="F58" s="2">
        <v>123</v>
      </c>
      <c r="G58" s="2">
        <v>119</v>
      </c>
      <c r="H58" s="2">
        <v>377</v>
      </c>
      <c r="I58" s="2">
        <v>54</v>
      </c>
      <c r="J58" s="2">
        <f>VLOOKUP(B58,'[1]计算机分组面试 -最终版'!$C:$M,11,FALSE)</f>
        <v>81.78999999999999</v>
      </c>
      <c r="K58" s="2">
        <f t="shared" si="0"/>
        <v>73.45299999999999</v>
      </c>
      <c r="L58" s="2">
        <f t="shared" si="1"/>
        <v>74.71855</v>
      </c>
      <c r="M58" s="5">
        <v>14</v>
      </c>
      <c r="N58" s="4" t="s">
        <v>454</v>
      </c>
    </row>
    <row r="59" spans="1:14" ht="13.5">
      <c r="A59" s="1" t="s">
        <v>132</v>
      </c>
      <c r="B59" s="1" t="s">
        <v>133</v>
      </c>
      <c r="C59" s="1" t="s">
        <v>16</v>
      </c>
      <c r="D59" s="2">
        <v>55</v>
      </c>
      <c r="E59" s="2">
        <v>66</v>
      </c>
      <c r="F59" s="2">
        <v>116</v>
      </c>
      <c r="G59" s="2">
        <v>111</v>
      </c>
      <c r="H59" s="2">
        <v>348</v>
      </c>
      <c r="I59" s="2">
        <v>88</v>
      </c>
      <c r="J59" s="2">
        <f>VLOOKUP(B59,'[1]计算机分组面试 -最终版'!$C:$M,11,FALSE)</f>
        <v>81.42</v>
      </c>
      <c r="K59" s="2">
        <f t="shared" si="0"/>
        <v>83.394</v>
      </c>
      <c r="L59" s="2">
        <f t="shared" si="1"/>
        <v>74.4279</v>
      </c>
      <c r="M59" s="5">
        <v>1</v>
      </c>
      <c r="N59" s="4" t="s">
        <v>455</v>
      </c>
    </row>
    <row r="60" spans="1:14" ht="13.5">
      <c r="A60" s="1" t="s">
        <v>134</v>
      </c>
      <c r="B60" s="1" t="s">
        <v>135</v>
      </c>
      <c r="C60" s="1" t="s">
        <v>16</v>
      </c>
      <c r="D60" s="2">
        <v>69</v>
      </c>
      <c r="E60" s="2">
        <v>64</v>
      </c>
      <c r="F60" s="2">
        <v>129</v>
      </c>
      <c r="G60" s="2">
        <v>103</v>
      </c>
      <c r="H60" s="2">
        <v>365</v>
      </c>
      <c r="I60" s="2">
        <v>66</v>
      </c>
      <c r="J60" s="2">
        <f>VLOOKUP(B60,'[1]计算机分组面试 -最终版'!$C:$M,11,FALSE)</f>
        <v>81.02</v>
      </c>
      <c r="K60" s="2">
        <f t="shared" si="0"/>
        <v>76.514</v>
      </c>
      <c r="L60" s="2">
        <f t="shared" si="1"/>
        <v>74.2299</v>
      </c>
      <c r="M60" s="5">
        <v>123</v>
      </c>
      <c r="N60" s="4" t="s">
        <v>456</v>
      </c>
    </row>
    <row r="61" spans="1:14" ht="13.5">
      <c r="A61" s="1" t="s">
        <v>136</v>
      </c>
      <c r="B61" s="1" t="s">
        <v>137</v>
      </c>
      <c r="C61" s="1" t="s">
        <v>16</v>
      </c>
      <c r="D61" s="2">
        <v>66</v>
      </c>
      <c r="E61" s="2">
        <v>67</v>
      </c>
      <c r="F61" s="2">
        <v>144</v>
      </c>
      <c r="G61" s="2">
        <v>102</v>
      </c>
      <c r="H61" s="2">
        <v>379</v>
      </c>
      <c r="I61" s="2">
        <v>57</v>
      </c>
      <c r="J61" s="2">
        <f>VLOOKUP(B61,'[1]计算机分组面试 -最终版'!$C:$M,11,FALSE)</f>
        <v>77.25999999999999</v>
      </c>
      <c r="K61" s="2">
        <f t="shared" si="0"/>
        <v>71.18199999999999</v>
      </c>
      <c r="L61" s="2">
        <f t="shared" si="1"/>
        <v>74.1837</v>
      </c>
      <c r="M61" s="5">
        <v>124</v>
      </c>
      <c r="N61" s="4" t="s">
        <v>457</v>
      </c>
    </row>
    <row r="62" spans="1:14" ht="13.5">
      <c r="A62" s="1" t="s">
        <v>138</v>
      </c>
      <c r="B62" s="1" t="s">
        <v>139</v>
      </c>
      <c r="C62" s="1" t="s">
        <v>16</v>
      </c>
      <c r="D62" s="2">
        <v>68</v>
      </c>
      <c r="E62" s="2">
        <v>70</v>
      </c>
      <c r="F62" s="2">
        <v>115</v>
      </c>
      <c r="G62" s="2">
        <v>103</v>
      </c>
      <c r="H62" s="2">
        <v>356</v>
      </c>
      <c r="I62" s="2">
        <v>73</v>
      </c>
      <c r="J62" s="2">
        <f>VLOOKUP(B62,'[1]计算机分组面试 -最终版'!$C:$M,11,FALSE)</f>
        <v>82.41999999999999</v>
      </c>
      <c r="K62" s="2">
        <f t="shared" si="0"/>
        <v>79.594</v>
      </c>
      <c r="L62" s="2">
        <f t="shared" si="1"/>
        <v>74.1379</v>
      </c>
      <c r="M62" s="5">
        <v>1234</v>
      </c>
      <c r="N62" s="4" t="s">
        <v>458</v>
      </c>
    </row>
    <row r="63" spans="1:14" ht="13.5">
      <c r="A63" s="1" t="s">
        <v>140</v>
      </c>
      <c r="B63" s="1" t="s">
        <v>141</v>
      </c>
      <c r="C63" s="1" t="s">
        <v>16</v>
      </c>
      <c r="D63" s="2">
        <v>69</v>
      </c>
      <c r="E63" s="2">
        <v>73</v>
      </c>
      <c r="F63" s="2">
        <v>137</v>
      </c>
      <c r="G63" s="2">
        <v>113</v>
      </c>
      <c r="H63" s="2">
        <v>392</v>
      </c>
      <c r="I63" s="2">
        <v>37</v>
      </c>
      <c r="J63" s="2">
        <f>VLOOKUP(B63,'[1]计算机分组面试 -最终版'!$C:$M,11,FALSE)</f>
        <v>78.25999999999999</v>
      </c>
      <c r="K63" s="2">
        <f t="shared" si="0"/>
        <v>65.88199999999999</v>
      </c>
      <c r="L63" s="2">
        <f t="shared" si="1"/>
        <v>74.0187</v>
      </c>
      <c r="M63" s="5">
        <v>1</v>
      </c>
      <c r="N63" s="4" t="s">
        <v>459</v>
      </c>
    </row>
    <row r="64" spans="1:14" ht="13.5">
      <c r="A64" s="1" t="s">
        <v>142</v>
      </c>
      <c r="B64" s="1" t="s">
        <v>143</v>
      </c>
      <c r="C64" s="1" t="s">
        <v>16</v>
      </c>
      <c r="D64" s="2">
        <v>61</v>
      </c>
      <c r="E64" s="2">
        <v>63</v>
      </c>
      <c r="F64" s="2">
        <v>122</v>
      </c>
      <c r="G64" s="2">
        <v>118</v>
      </c>
      <c r="H64" s="2">
        <v>364</v>
      </c>
      <c r="I64" s="2">
        <v>69</v>
      </c>
      <c r="J64" s="2">
        <f>VLOOKUP(B64,'[1]计算机分组面试 -最终版'!$C:$M,11,FALSE)</f>
        <v>79.25999999999999</v>
      </c>
      <c r="K64" s="2">
        <f t="shared" si="0"/>
        <v>76.18199999999999</v>
      </c>
      <c r="L64" s="2">
        <f t="shared" si="1"/>
        <v>73.9837</v>
      </c>
      <c r="M64" s="5">
        <v>123</v>
      </c>
      <c r="N64" s="4" t="s">
        <v>460</v>
      </c>
    </row>
    <row r="65" spans="1:14" ht="13.5">
      <c r="A65" s="1" t="s">
        <v>144</v>
      </c>
      <c r="B65" s="1" t="s">
        <v>145</v>
      </c>
      <c r="C65" s="1" t="s">
        <v>16</v>
      </c>
      <c r="D65" s="2">
        <v>64</v>
      </c>
      <c r="E65" s="2">
        <v>70</v>
      </c>
      <c r="F65" s="2">
        <v>113</v>
      </c>
      <c r="G65" s="2">
        <v>113</v>
      </c>
      <c r="H65" s="2">
        <v>360</v>
      </c>
      <c r="I65" s="2">
        <v>61</v>
      </c>
      <c r="J65" s="2">
        <f>VLOOKUP(B65,'[1]计算机分组面试 -最终版'!$C:$M,11,FALSE)</f>
        <v>84.06</v>
      </c>
      <c r="K65" s="2">
        <f t="shared" si="0"/>
        <v>77.142</v>
      </c>
      <c r="L65" s="2">
        <f t="shared" si="1"/>
        <v>73.7997</v>
      </c>
      <c r="M65" s="5">
        <v>1324</v>
      </c>
      <c r="N65" s="4" t="s">
        <v>461</v>
      </c>
    </row>
    <row r="66" spans="1:14" ht="13.5">
      <c r="A66" s="1" t="s">
        <v>146</v>
      </c>
      <c r="B66" s="1" t="s">
        <v>147</v>
      </c>
      <c r="C66" s="1" t="s">
        <v>16</v>
      </c>
      <c r="D66" s="2">
        <v>55</v>
      </c>
      <c r="E66" s="2">
        <v>69</v>
      </c>
      <c r="F66" s="2">
        <v>117</v>
      </c>
      <c r="G66" s="2">
        <v>110</v>
      </c>
      <c r="H66" s="2">
        <v>351</v>
      </c>
      <c r="I66" s="2">
        <v>73</v>
      </c>
      <c r="J66" s="2">
        <f>VLOOKUP(B66,'[1]计算机分组面试 -最终版'!$C:$M,11,FALSE)</f>
        <v>83.02</v>
      </c>
      <c r="K66" s="2">
        <f aca="true" t="shared" si="2" ref="K66:K129">I66*0.3+J66*0.7</f>
        <v>80.01399999999998</v>
      </c>
      <c r="L66" s="2">
        <f aca="true" t="shared" si="3" ref="L66:L129">H66/5*0.65+K66*0.35</f>
        <v>73.63489999999999</v>
      </c>
      <c r="M66" s="5">
        <v>1</v>
      </c>
      <c r="N66" s="4" t="s">
        <v>462</v>
      </c>
    </row>
    <row r="67" spans="1:14" ht="13.5">
      <c r="A67" s="1" t="s">
        <v>148</v>
      </c>
      <c r="B67" s="1" t="s">
        <v>149</v>
      </c>
      <c r="C67" s="1" t="s">
        <v>16</v>
      </c>
      <c r="D67" s="2">
        <v>66</v>
      </c>
      <c r="E67" s="2">
        <v>67</v>
      </c>
      <c r="F67" s="2">
        <v>122</v>
      </c>
      <c r="G67" s="2">
        <v>98</v>
      </c>
      <c r="H67" s="2">
        <v>353</v>
      </c>
      <c r="I67" s="2">
        <v>86</v>
      </c>
      <c r="J67" s="2">
        <f>VLOOKUP(B67,'[1]计算机分组面试 -最终版'!$C:$M,11,FALSE)</f>
        <v>75.58999999999999</v>
      </c>
      <c r="K67" s="2">
        <f t="shared" si="2"/>
        <v>78.713</v>
      </c>
      <c r="L67" s="2">
        <f t="shared" si="3"/>
        <v>73.43955</v>
      </c>
      <c r="M67" s="5">
        <v>124</v>
      </c>
      <c r="N67" s="4" t="s">
        <v>463</v>
      </c>
    </row>
    <row r="68" spans="1:14" ht="13.5">
      <c r="A68" s="1" t="s">
        <v>150</v>
      </c>
      <c r="B68" s="1" t="s">
        <v>151</v>
      </c>
      <c r="C68" s="1" t="s">
        <v>16</v>
      </c>
      <c r="D68" s="2">
        <v>71</v>
      </c>
      <c r="E68" s="2">
        <v>67</v>
      </c>
      <c r="F68" s="2">
        <v>127</v>
      </c>
      <c r="G68" s="2">
        <v>125</v>
      </c>
      <c r="H68" s="2">
        <v>390</v>
      </c>
      <c r="I68" s="2">
        <v>15</v>
      </c>
      <c r="J68" s="2">
        <f>VLOOKUP(B68,'[1]计算机分组面试 -最终版'!$C:$M,11,FALSE)</f>
        <v>86.25999999999999</v>
      </c>
      <c r="K68" s="2">
        <f t="shared" si="2"/>
        <v>64.88199999999999</v>
      </c>
      <c r="L68" s="2">
        <f t="shared" si="3"/>
        <v>73.4087</v>
      </c>
      <c r="M68" s="5">
        <v>1234</v>
      </c>
      <c r="N68" s="4" t="s">
        <v>464</v>
      </c>
    </row>
    <row r="69" spans="1:14" ht="13.5">
      <c r="A69" s="1" t="s">
        <v>152</v>
      </c>
      <c r="B69" s="1" t="s">
        <v>153</v>
      </c>
      <c r="C69" s="1" t="s">
        <v>16</v>
      </c>
      <c r="D69" s="2">
        <v>60</v>
      </c>
      <c r="E69" s="2">
        <v>60</v>
      </c>
      <c r="F69" s="2">
        <v>118</v>
      </c>
      <c r="G69" s="2">
        <v>110</v>
      </c>
      <c r="H69" s="2">
        <v>348</v>
      </c>
      <c r="I69" s="2">
        <v>75</v>
      </c>
      <c r="J69" s="2">
        <f>VLOOKUP(B69,'[1]计算机分组面试 -最终版'!$C:$M,11,FALSE)</f>
        <v>82.62</v>
      </c>
      <c r="K69" s="2">
        <f t="shared" si="2"/>
        <v>80.334</v>
      </c>
      <c r="L69" s="2">
        <f t="shared" si="3"/>
        <v>73.3569</v>
      </c>
      <c r="M69" s="5">
        <v>1234</v>
      </c>
      <c r="N69" s="4" t="s">
        <v>465</v>
      </c>
    </row>
    <row r="70" spans="1:14" ht="13.5">
      <c r="A70" s="1" t="s">
        <v>154</v>
      </c>
      <c r="B70" s="1" t="s">
        <v>155</v>
      </c>
      <c r="C70" s="1" t="s">
        <v>16</v>
      </c>
      <c r="D70" s="2">
        <v>69</v>
      </c>
      <c r="E70" s="2">
        <v>63</v>
      </c>
      <c r="F70" s="2">
        <v>132</v>
      </c>
      <c r="G70" s="2">
        <v>102</v>
      </c>
      <c r="H70" s="2">
        <v>366</v>
      </c>
      <c r="I70" s="2">
        <v>66</v>
      </c>
      <c r="J70" s="2">
        <f>VLOOKUP(B70,'[1]计算机分组面试 -最终版'!$C:$M,11,FALSE)</f>
        <v>76.82</v>
      </c>
      <c r="K70" s="2">
        <f t="shared" si="2"/>
        <v>73.574</v>
      </c>
      <c r="L70" s="2">
        <f t="shared" si="3"/>
        <v>73.3309</v>
      </c>
      <c r="M70" s="5">
        <v>14</v>
      </c>
      <c r="N70" s="4" t="s">
        <v>466</v>
      </c>
    </row>
    <row r="71" spans="1:14" ht="13.5">
      <c r="A71" s="1" t="s">
        <v>156</v>
      </c>
      <c r="B71" s="1" t="s">
        <v>157</v>
      </c>
      <c r="C71" s="1" t="s">
        <v>16</v>
      </c>
      <c r="D71" s="2">
        <v>63</v>
      </c>
      <c r="E71" s="2">
        <v>66</v>
      </c>
      <c r="F71" s="2">
        <v>122</v>
      </c>
      <c r="G71" s="2">
        <v>110</v>
      </c>
      <c r="H71" s="2">
        <v>361</v>
      </c>
      <c r="I71" s="2">
        <v>63</v>
      </c>
      <c r="J71" s="2">
        <f>VLOOKUP(B71,'[1]计算机分组面试 -最终版'!$C:$M,11,FALSE)</f>
        <v>80.19</v>
      </c>
      <c r="K71" s="2">
        <f t="shared" si="2"/>
        <v>75.03299999999999</v>
      </c>
      <c r="L71" s="2">
        <f t="shared" si="3"/>
        <v>73.19155</v>
      </c>
      <c r="M71" s="5">
        <v>1234</v>
      </c>
      <c r="N71" s="4" t="s">
        <v>467</v>
      </c>
    </row>
    <row r="72" spans="1:14" ht="13.5">
      <c r="A72" s="1" t="s">
        <v>158</v>
      </c>
      <c r="B72" s="1" t="s">
        <v>159</v>
      </c>
      <c r="C72" s="1" t="s">
        <v>16</v>
      </c>
      <c r="D72" s="2">
        <v>63</v>
      </c>
      <c r="E72" s="2">
        <v>65</v>
      </c>
      <c r="F72" s="2">
        <v>126</v>
      </c>
      <c r="G72" s="2">
        <v>116</v>
      </c>
      <c r="H72" s="2">
        <v>370</v>
      </c>
      <c r="I72" s="2">
        <v>56</v>
      </c>
      <c r="J72" s="2">
        <f>VLOOKUP(B72,'[1]计算机分组面试 -最终版'!$C:$M,11,FALSE)</f>
        <v>76.42</v>
      </c>
      <c r="K72" s="2">
        <f t="shared" si="2"/>
        <v>70.294</v>
      </c>
      <c r="L72" s="2">
        <f t="shared" si="3"/>
        <v>72.7029</v>
      </c>
      <c r="M72" s="5">
        <v>1234</v>
      </c>
      <c r="N72" s="4" t="s">
        <v>468</v>
      </c>
    </row>
    <row r="73" spans="1:14" ht="13.5">
      <c r="A73" s="1" t="s">
        <v>160</v>
      </c>
      <c r="B73" s="1" t="s">
        <v>161</v>
      </c>
      <c r="C73" s="1" t="s">
        <v>16</v>
      </c>
      <c r="D73" s="2">
        <v>58</v>
      </c>
      <c r="E73" s="2">
        <v>64</v>
      </c>
      <c r="F73" s="2">
        <v>113</v>
      </c>
      <c r="G73" s="2">
        <v>103</v>
      </c>
      <c r="H73" s="2">
        <v>338</v>
      </c>
      <c r="I73" s="2">
        <v>85</v>
      </c>
      <c r="J73" s="2">
        <f>VLOOKUP(B73,'[1]计算机分组面试 -最终版'!$C:$M,11,FALSE)</f>
        <v>80.86</v>
      </c>
      <c r="K73" s="2">
        <f t="shared" si="2"/>
        <v>82.102</v>
      </c>
      <c r="L73" s="2">
        <f t="shared" si="3"/>
        <v>72.67569999999999</v>
      </c>
      <c r="M73" s="5">
        <v>1234</v>
      </c>
      <c r="N73" s="4" t="s">
        <v>469</v>
      </c>
    </row>
    <row r="74" spans="1:14" ht="13.5">
      <c r="A74" s="1" t="s">
        <v>162</v>
      </c>
      <c r="B74" s="1" t="s">
        <v>163</v>
      </c>
      <c r="C74" s="1" t="s">
        <v>16</v>
      </c>
      <c r="D74" s="2">
        <v>61</v>
      </c>
      <c r="E74" s="2">
        <v>73</v>
      </c>
      <c r="F74" s="2">
        <v>130</v>
      </c>
      <c r="G74" s="2">
        <v>104</v>
      </c>
      <c r="H74" s="2">
        <v>368</v>
      </c>
      <c r="I74" s="2">
        <v>52</v>
      </c>
      <c r="J74" s="2">
        <f>VLOOKUP(B74,'[1]计算机分组面试 -最终版'!$C:$M,11,FALSE)</f>
        <v>78.86</v>
      </c>
      <c r="K74" s="2">
        <f t="shared" si="2"/>
        <v>70.80199999999999</v>
      </c>
      <c r="L74" s="2">
        <f t="shared" si="3"/>
        <v>72.6207</v>
      </c>
      <c r="M74" s="5">
        <v>123</v>
      </c>
      <c r="N74" s="4" t="s">
        <v>470</v>
      </c>
    </row>
    <row r="75" spans="1:14" ht="13.5">
      <c r="A75" s="1" t="s">
        <v>164</v>
      </c>
      <c r="B75" s="1" t="s">
        <v>165</v>
      </c>
      <c r="C75" s="1" t="s">
        <v>16</v>
      </c>
      <c r="D75" s="2">
        <v>58</v>
      </c>
      <c r="E75" s="2">
        <v>67</v>
      </c>
      <c r="F75" s="2">
        <v>131</v>
      </c>
      <c r="G75" s="2">
        <v>111</v>
      </c>
      <c r="H75" s="2">
        <v>367</v>
      </c>
      <c r="I75" s="2">
        <v>64</v>
      </c>
      <c r="J75" s="2">
        <f>VLOOKUP(B75,'[1]计算机分组面试 -最终版'!$C:$M,11,FALSE)</f>
        <v>74.19</v>
      </c>
      <c r="K75" s="2">
        <f t="shared" si="2"/>
        <v>71.133</v>
      </c>
      <c r="L75" s="2">
        <f t="shared" si="3"/>
        <v>72.60655</v>
      </c>
      <c r="M75" s="5">
        <v>1234</v>
      </c>
      <c r="N75" s="4" t="s">
        <v>471</v>
      </c>
    </row>
    <row r="76" spans="1:14" ht="13.5">
      <c r="A76" s="1" t="s">
        <v>166</v>
      </c>
      <c r="B76" s="1" t="s">
        <v>167</v>
      </c>
      <c r="C76" s="1" t="s">
        <v>16</v>
      </c>
      <c r="D76" s="2">
        <v>67</v>
      </c>
      <c r="E76" s="2">
        <v>67</v>
      </c>
      <c r="F76" s="2">
        <v>109</v>
      </c>
      <c r="G76" s="2">
        <v>120</v>
      </c>
      <c r="H76" s="2">
        <v>363</v>
      </c>
      <c r="I76" s="2">
        <v>54</v>
      </c>
      <c r="J76" s="2">
        <f>VLOOKUP(B76,'[1]计算机分组面试 -最终版'!$C:$M,11,FALSE)</f>
        <v>80.22</v>
      </c>
      <c r="K76" s="2">
        <f t="shared" si="2"/>
        <v>72.354</v>
      </c>
      <c r="L76" s="2">
        <f t="shared" si="3"/>
        <v>72.51389999999999</v>
      </c>
      <c r="M76" s="5">
        <v>1</v>
      </c>
      <c r="N76" s="4" t="s">
        <v>472</v>
      </c>
    </row>
    <row r="77" spans="1:14" ht="13.5">
      <c r="A77" s="1" t="s">
        <v>168</v>
      </c>
      <c r="B77" s="1" t="s">
        <v>169</v>
      </c>
      <c r="C77" s="1" t="s">
        <v>16</v>
      </c>
      <c r="D77" s="2">
        <v>61</v>
      </c>
      <c r="E77" s="2">
        <v>59</v>
      </c>
      <c r="F77" s="2">
        <v>115</v>
      </c>
      <c r="G77" s="2">
        <v>102</v>
      </c>
      <c r="H77" s="2">
        <v>337</v>
      </c>
      <c r="I77" s="2">
        <v>86</v>
      </c>
      <c r="J77" s="2">
        <f>VLOOKUP(B77,'[1]计算机分组面试 -最终版'!$C:$M,11,FALSE)</f>
        <v>80.02</v>
      </c>
      <c r="K77" s="2">
        <f t="shared" si="2"/>
        <v>81.814</v>
      </c>
      <c r="L77" s="2">
        <f t="shared" si="3"/>
        <v>72.44489999999999</v>
      </c>
      <c r="M77" s="5">
        <v>1</v>
      </c>
      <c r="N77" s="4" t="s">
        <v>473</v>
      </c>
    </row>
    <row r="78" spans="1:14" ht="13.5">
      <c r="A78" s="1" t="s">
        <v>170</v>
      </c>
      <c r="B78" s="1" t="s">
        <v>171</v>
      </c>
      <c r="C78" s="1" t="s">
        <v>16</v>
      </c>
      <c r="D78" s="2">
        <v>54</v>
      </c>
      <c r="E78" s="2">
        <v>66</v>
      </c>
      <c r="F78" s="2">
        <v>127</v>
      </c>
      <c r="G78" s="2">
        <v>113</v>
      </c>
      <c r="H78" s="2">
        <v>360</v>
      </c>
      <c r="I78" s="2">
        <v>55</v>
      </c>
      <c r="J78" s="2">
        <f>VLOOKUP(B78,'[1]计算机分组面试 -最终版'!$C:$M,11,FALSE)</f>
        <v>81.06</v>
      </c>
      <c r="K78" s="2">
        <f t="shared" si="2"/>
        <v>73.24199999999999</v>
      </c>
      <c r="L78" s="2">
        <f t="shared" si="3"/>
        <v>72.43469999999999</v>
      </c>
      <c r="M78" s="5">
        <v>1234</v>
      </c>
      <c r="N78" s="4" t="s">
        <v>474</v>
      </c>
    </row>
    <row r="79" spans="1:14" ht="13.5">
      <c r="A79" s="1" t="s">
        <v>172</v>
      </c>
      <c r="B79" s="1" t="s">
        <v>173</v>
      </c>
      <c r="C79" s="1" t="s">
        <v>16</v>
      </c>
      <c r="D79" s="2">
        <v>62</v>
      </c>
      <c r="E79" s="2">
        <v>66</v>
      </c>
      <c r="F79" s="2">
        <v>121</v>
      </c>
      <c r="G79" s="2">
        <v>96</v>
      </c>
      <c r="H79" s="2">
        <v>345</v>
      </c>
      <c r="I79" s="2">
        <v>69</v>
      </c>
      <c r="J79" s="2">
        <f>VLOOKUP(B79,'[1]计算机分组面试 -最终版'!$C:$M,11,FALSE)</f>
        <v>82.26</v>
      </c>
      <c r="K79" s="2">
        <f t="shared" si="2"/>
        <v>78.282</v>
      </c>
      <c r="L79" s="2">
        <f t="shared" si="3"/>
        <v>72.2487</v>
      </c>
      <c r="M79" s="5">
        <v>1234</v>
      </c>
      <c r="N79" s="4" t="s">
        <v>475</v>
      </c>
    </row>
    <row r="80" spans="1:14" ht="13.5">
      <c r="A80" s="1" t="s">
        <v>174</v>
      </c>
      <c r="B80" s="1" t="s">
        <v>175</v>
      </c>
      <c r="C80" s="1" t="s">
        <v>16</v>
      </c>
      <c r="D80" s="2">
        <v>62</v>
      </c>
      <c r="E80" s="2">
        <v>63</v>
      </c>
      <c r="F80" s="2">
        <v>142</v>
      </c>
      <c r="G80" s="2">
        <v>104</v>
      </c>
      <c r="H80" s="2">
        <v>371</v>
      </c>
      <c r="I80" s="2">
        <v>58</v>
      </c>
      <c r="J80" s="2">
        <f>VLOOKUP(B80,'[1]计算机分组面试 -最终版'!$C:$M,11,FALSE)</f>
        <v>73.02</v>
      </c>
      <c r="K80" s="2">
        <f t="shared" si="2"/>
        <v>68.514</v>
      </c>
      <c r="L80" s="2">
        <f t="shared" si="3"/>
        <v>72.2099</v>
      </c>
      <c r="M80" s="5">
        <v>1234</v>
      </c>
      <c r="N80" s="4" t="s">
        <v>476</v>
      </c>
    </row>
    <row r="81" spans="1:14" ht="13.5">
      <c r="A81" s="1" t="s">
        <v>176</v>
      </c>
      <c r="B81" s="1" t="s">
        <v>177</v>
      </c>
      <c r="C81" s="1" t="s">
        <v>16</v>
      </c>
      <c r="D81" s="2">
        <v>54</v>
      </c>
      <c r="E81" s="2">
        <v>74</v>
      </c>
      <c r="F81" s="2">
        <v>127</v>
      </c>
      <c r="G81" s="2">
        <v>111</v>
      </c>
      <c r="H81" s="2">
        <v>366</v>
      </c>
      <c r="I81" s="2">
        <v>51</v>
      </c>
      <c r="J81" s="2">
        <f>VLOOKUP(B81,'[1]计算机分组面试 -最终版'!$C:$M,11,FALSE)</f>
        <v>77.82</v>
      </c>
      <c r="K81" s="2">
        <f t="shared" si="2"/>
        <v>69.77399999999999</v>
      </c>
      <c r="L81" s="2">
        <f t="shared" si="3"/>
        <v>72.0009</v>
      </c>
      <c r="M81" s="5">
        <v>14</v>
      </c>
      <c r="N81" s="4" t="s">
        <v>477</v>
      </c>
    </row>
    <row r="82" spans="1:14" ht="13.5">
      <c r="A82" s="1" t="s">
        <v>178</v>
      </c>
      <c r="B82" s="1" t="s">
        <v>179</v>
      </c>
      <c r="C82" s="1" t="s">
        <v>16</v>
      </c>
      <c r="D82" s="2">
        <v>54</v>
      </c>
      <c r="E82" s="2">
        <v>61</v>
      </c>
      <c r="F82" s="2">
        <v>139</v>
      </c>
      <c r="G82" s="2">
        <v>105</v>
      </c>
      <c r="H82" s="2">
        <v>359</v>
      </c>
      <c r="I82" s="2">
        <v>59</v>
      </c>
      <c r="J82" s="2">
        <f>VLOOKUP(B82,'[1]计算机分组面试 -最终版'!$C:$M,11,FALSE)</f>
        <v>78.06</v>
      </c>
      <c r="K82" s="2">
        <f t="shared" si="2"/>
        <v>72.342</v>
      </c>
      <c r="L82" s="2">
        <f t="shared" si="3"/>
        <v>71.9897</v>
      </c>
      <c r="M82" s="5">
        <v>1234</v>
      </c>
      <c r="N82" s="4" t="s">
        <v>478</v>
      </c>
    </row>
    <row r="83" spans="1:14" ht="13.5">
      <c r="A83" s="1" t="s">
        <v>180</v>
      </c>
      <c r="B83" s="1" t="s">
        <v>181</v>
      </c>
      <c r="C83" s="1" t="s">
        <v>16</v>
      </c>
      <c r="D83" s="2">
        <v>58</v>
      </c>
      <c r="E83" s="2">
        <v>68</v>
      </c>
      <c r="F83" s="2">
        <v>132</v>
      </c>
      <c r="G83" s="2">
        <v>101</v>
      </c>
      <c r="H83" s="2">
        <v>359</v>
      </c>
      <c r="I83" s="2">
        <v>60</v>
      </c>
      <c r="J83" s="2">
        <f>VLOOKUP(B83,'[1]计算机分组面试 -最终版'!$C:$M,11,FALSE)</f>
        <v>77.61999999999999</v>
      </c>
      <c r="K83" s="2">
        <f t="shared" si="2"/>
        <v>72.33399999999999</v>
      </c>
      <c r="L83" s="2">
        <f t="shared" si="3"/>
        <v>71.98689999999999</v>
      </c>
      <c r="M83" s="5">
        <v>1</v>
      </c>
      <c r="N83" s="4" t="s">
        <v>479</v>
      </c>
    </row>
    <row r="84" spans="1:14" ht="13.5">
      <c r="A84" s="1" t="s">
        <v>182</v>
      </c>
      <c r="B84" s="1" t="s">
        <v>183</v>
      </c>
      <c r="C84" s="1" t="s">
        <v>16</v>
      </c>
      <c r="D84" s="2">
        <v>59</v>
      </c>
      <c r="E84" s="2">
        <v>60</v>
      </c>
      <c r="F84" s="2">
        <v>124</v>
      </c>
      <c r="G84" s="2">
        <v>107</v>
      </c>
      <c r="H84" s="2">
        <v>350</v>
      </c>
      <c r="I84" s="2">
        <v>61</v>
      </c>
      <c r="J84" s="2">
        <f>VLOOKUP(B84,'[1]计算机分组面试 -最终版'!$C:$M,11,FALSE)</f>
        <v>81.82</v>
      </c>
      <c r="K84" s="2">
        <f t="shared" si="2"/>
        <v>75.574</v>
      </c>
      <c r="L84" s="2">
        <f t="shared" si="3"/>
        <v>71.95089999999999</v>
      </c>
      <c r="M84" s="5">
        <v>1234</v>
      </c>
      <c r="N84" s="4" t="s">
        <v>480</v>
      </c>
    </row>
    <row r="85" spans="1:14" ht="13.5">
      <c r="A85" s="1" t="s">
        <v>184</v>
      </c>
      <c r="B85" s="1" t="s">
        <v>185</v>
      </c>
      <c r="C85" s="1" t="s">
        <v>16</v>
      </c>
      <c r="D85" s="2">
        <v>66</v>
      </c>
      <c r="E85" s="2">
        <v>64</v>
      </c>
      <c r="F85" s="2">
        <v>131</v>
      </c>
      <c r="G85" s="2">
        <v>119</v>
      </c>
      <c r="H85" s="2">
        <v>380</v>
      </c>
      <c r="I85" s="2">
        <v>44</v>
      </c>
      <c r="J85" s="2">
        <f>VLOOKUP(B85,'[1]计算机分组面试 -最终版'!$C:$M,11,FALSE)</f>
        <v>72.82</v>
      </c>
      <c r="K85" s="2">
        <f t="shared" si="2"/>
        <v>64.17399999999999</v>
      </c>
      <c r="L85" s="2">
        <f t="shared" si="3"/>
        <v>71.86089999999999</v>
      </c>
      <c r="M85" s="5">
        <v>12</v>
      </c>
      <c r="N85" s="4" t="s">
        <v>481</v>
      </c>
    </row>
    <row r="86" spans="1:14" ht="13.5">
      <c r="A86" s="1" t="s">
        <v>186</v>
      </c>
      <c r="B86" s="1" t="s">
        <v>187</v>
      </c>
      <c r="C86" s="1" t="s">
        <v>16</v>
      </c>
      <c r="D86" s="2">
        <v>73</v>
      </c>
      <c r="E86" s="2">
        <v>56</v>
      </c>
      <c r="F86" s="2">
        <v>107</v>
      </c>
      <c r="G86" s="2">
        <v>107</v>
      </c>
      <c r="H86" s="2">
        <v>343</v>
      </c>
      <c r="I86" s="2">
        <v>70</v>
      </c>
      <c r="J86" s="2">
        <f>VLOOKUP(B86,'[1]计算机分组面试 -最终版'!$C:$M,11,FALSE)</f>
        <v>81.02</v>
      </c>
      <c r="K86" s="2">
        <f t="shared" si="2"/>
        <v>77.714</v>
      </c>
      <c r="L86" s="2">
        <f t="shared" si="3"/>
        <v>71.78989999999999</v>
      </c>
      <c r="M86" s="5">
        <v>123</v>
      </c>
      <c r="N86" s="4" t="s">
        <v>482</v>
      </c>
    </row>
    <row r="87" spans="1:14" ht="13.5">
      <c r="A87" s="1" t="s">
        <v>188</v>
      </c>
      <c r="B87" s="1" t="s">
        <v>189</v>
      </c>
      <c r="C87" s="1" t="s">
        <v>16</v>
      </c>
      <c r="D87" s="2">
        <v>59</v>
      </c>
      <c r="E87" s="2">
        <v>56</v>
      </c>
      <c r="F87" s="2">
        <v>129</v>
      </c>
      <c r="G87" s="2">
        <v>97</v>
      </c>
      <c r="H87" s="2">
        <v>341</v>
      </c>
      <c r="I87" s="2">
        <v>77</v>
      </c>
      <c r="J87" s="2">
        <f>VLOOKUP(B87,'[1]计算机分组面试 -最终版'!$C:$M,11,FALSE)</f>
        <v>78.25999999999999</v>
      </c>
      <c r="K87" s="2">
        <f t="shared" si="2"/>
        <v>77.88199999999999</v>
      </c>
      <c r="L87" s="2">
        <f t="shared" si="3"/>
        <v>71.5887</v>
      </c>
      <c r="M87" s="5">
        <v>1</v>
      </c>
      <c r="N87" s="4" t="s">
        <v>483</v>
      </c>
    </row>
    <row r="88" spans="1:14" ht="13.5">
      <c r="A88" s="1" t="s">
        <v>190</v>
      </c>
      <c r="B88" s="1" t="s">
        <v>191</v>
      </c>
      <c r="C88" s="1" t="s">
        <v>16</v>
      </c>
      <c r="D88" s="2">
        <v>66</v>
      </c>
      <c r="E88" s="2">
        <v>59</v>
      </c>
      <c r="F88" s="2">
        <v>133</v>
      </c>
      <c r="G88" s="2">
        <v>114</v>
      </c>
      <c r="H88" s="2">
        <v>372</v>
      </c>
      <c r="I88" s="2">
        <v>42</v>
      </c>
      <c r="J88" s="2">
        <f>VLOOKUP(B88,'[1]计算机分组面试 -最终版'!$C:$M,11,FALSE)</f>
        <v>76.58999999999999</v>
      </c>
      <c r="K88" s="2">
        <f t="shared" si="2"/>
        <v>66.213</v>
      </c>
      <c r="L88" s="2">
        <f t="shared" si="3"/>
        <v>71.53455</v>
      </c>
      <c r="M88" s="5">
        <v>1</v>
      </c>
      <c r="N88" s="4" t="s">
        <v>484</v>
      </c>
    </row>
    <row r="89" spans="1:14" ht="13.5">
      <c r="A89" s="1" t="s">
        <v>192</v>
      </c>
      <c r="B89" s="1" t="s">
        <v>193</v>
      </c>
      <c r="C89" s="1" t="s">
        <v>16</v>
      </c>
      <c r="D89" s="2">
        <v>67</v>
      </c>
      <c r="E89" s="2">
        <v>65</v>
      </c>
      <c r="F89" s="2">
        <v>122</v>
      </c>
      <c r="G89" s="2">
        <v>97</v>
      </c>
      <c r="H89" s="2">
        <v>351</v>
      </c>
      <c r="I89" s="2">
        <v>66</v>
      </c>
      <c r="J89" s="2">
        <f>VLOOKUP(B89,'[1]计算机分组面试 -最终版'!$C:$M,11,FALSE)</f>
        <v>77.42</v>
      </c>
      <c r="K89" s="2">
        <f t="shared" si="2"/>
        <v>73.994</v>
      </c>
      <c r="L89" s="2">
        <f t="shared" si="3"/>
        <v>71.5279</v>
      </c>
      <c r="M89" s="5">
        <v>1234</v>
      </c>
      <c r="N89" s="4" t="s">
        <v>485</v>
      </c>
    </row>
    <row r="90" spans="1:14" ht="13.5">
      <c r="A90" s="1" t="s">
        <v>194</v>
      </c>
      <c r="B90" s="1" t="s">
        <v>195</v>
      </c>
      <c r="C90" s="1" t="s">
        <v>16</v>
      </c>
      <c r="D90" s="2">
        <v>77</v>
      </c>
      <c r="E90" s="2">
        <v>57</v>
      </c>
      <c r="F90" s="2">
        <v>99</v>
      </c>
      <c r="G90" s="2">
        <v>104</v>
      </c>
      <c r="H90" s="2">
        <v>337</v>
      </c>
      <c r="I90" s="2">
        <v>73</v>
      </c>
      <c r="J90" s="2">
        <f>VLOOKUP(B90,'[1]计算机分组面试 -最终版'!$C:$M,11,FALSE)</f>
        <v>81.78999999999999</v>
      </c>
      <c r="K90" s="2">
        <f t="shared" si="2"/>
        <v>79.15299999999999</v>
      </c>
      <c r="L90" s="2">
        <f t="shared" si="3"/>
        <v>71.51355</v>
      </c>
      <c r="M90" s="5">
        <v>1234</v>
      </c>
      <c r="N90" s="4" t="s">
        <v>486</v>
      </c>
    </row>
    <row r="91" spans="1:14" ht="13.5">
      <c r="A91" s="1" t="s">
        <v>196</v>
      </c>
      <c r="B91" s="1" t="s">
        <v>197</v>
      </c>
      <c r="C91" s="1" t="s">
        <v>16</v>
      </c>
      <c r="D91" s="2">
        <v>70</v>
      </c>
      <c r="E91" s="2">
        <v>66</v>
      </c>
      <c r="F91" s="2">
        <v>111</v>
      </c>
      <c r="G91" s="2">
        <v>94</v>
      </c>
      <c r="H91" s="2">
        <v>341</v>
      </c>
      <c r="I91" s="2">
        <v>60</v>
      </c>
      <c r="J91" s="2">
        <f>VLOOKUP(B91,'[1]计算机分组面试 -最终版'!$C:$M,11,FALSE)</f>
        <v>84.86</v>
      </c>
      <c r="K91" s="2">
        <f t="shared" si="2"/>
        <v>77.40199999999999</v>
      </c>
      <c r="L91" s="2">
        <f t="shared" si="3"/>
        <v>71.4207</v>
      </c>
      <c r="M91" s="5">
        <v>1</v>
      </c>
      <c r="N91" s="4" t="s">
        <v>487</v>
      </c>
    </row>
    <row r="92" spans="1:14" ht="13.5">
      <c r="A92" s="1" t="s">
        <v>198</v>
      </c>
      <c r="B92" s="1" t="s">
        <v>199</v>
      </c>
      <c r="C92" s="1" t="s">
        <v>16</v>
      </c>
      <c r="D92" s="2">
        <v>65</v>
      </c>
      <c r="E92" s="2">
        <v>74</v>
      </c>
      <c r="F92" s="2">
        <v>96</v>
      </c>
      <c r="G92" s="2">
        <v>108</v>
      </c>
      <c r="H92" s="2">
        <v>343</v>
      </c>
      <c r="I92" s="2">
        <v>70</v>
      </c>
      <c r="J92" s="2">
        <f>VLOOKUP(B92,'[1]计算机分组面试 -最终版'!$C:$M,11,FALSE)</f>
        <v>79.42</v>
      </c>
      <c r="K92" s="2">
        <f t="shared" si="2"/>
        <v>76.594</v>
      </c>
      <c r="L92" s="2">
        <f t="shared" si="3"/>
        <v>71.39789999999999</v>
      </c>
      <c r="M92" s="5">
        <v>1234</v>
      </c>
      <c r="N92" s="4" t="s">
        <v>488</v>
      </c>
    </row>
    <row r="93" spans="1:14" ht="13.5">
      <c r="A93" s="1" t="s">
        <v>200</v>
      </c>
      <c r="B93" s="1" t="s">
        <v>201</v>
      </c>
      <c r="C93" s="1" t="s">
        <v>16</v>
      </c>
      <c r="D93" s="2">
        <v>64</v>
      </c>
      <c r="E93" s="2">
        <v>72</v>
      </c>
      <c r="F93" s="2">
        <v>115</v>
      </c>
      <c r="G93" s="2">
        <v>99</v>
      </c>
      <c r="H93" s="2">
        <v>350</v>
      </c>
      <c r="I93" s="2">
        <v>48</v>
      </c>
      <c r="J93" s="2">
        <f>VLOOKUP(B93,'[1]计算机分组面试 -最终版'!$C:$M,11,FALSE)</f>
        <v>84.99</v>
      </c>
      <c r="K93" s="2">
        <f t="shared" si="2"/>
        <v>73.893</v>
      </c>
      <c r="L93" s="2">
        <f t="shared" si="3"/>
        <v>71.36255</v>
      </c>
      <c r="M93" s="5">
        <v>1</v>
      </c>
      <c r="N93" s="4" t="s">
        <v>489</v>
      </c>
    </row>
    <row r="94" spans="1:14" ht="13.5">
      <c r="A94" s="1" t="s">
        <v>202</v>
      </c>
      <c r="B94" s="1" t="s">
        <v>203</v>
      </c>
      <c r="C94" s="1" t="s">
        <v>16</v>
      </c>
      <c r="D94" s="2">
        <v>64</v>
      </c>
      <c r="E94" s="2">
        <v>66</v>
      </c>
      <c r="F94" s="2">
        <v>142</v>
      </c>
      <c r="G94" s="2">
        <v>117</v>
      </c>
      <c r="H94" s="2">
        <v>389</v>
      </c>
      <c r="I94" s="2">
        <v>16</v>
      </c>
      <c r="J94" s="2">
        <f>VLOOKUP(B94,'[1]计算机分组面试 -最终版'!$C:$M,11,FALSE)</f>
        <v>76.62</v>
      </c>
      <c r="K94" s="2">
        <f t="shared" si="2"/>
        <v>58.434</v>
      </c>
      <c r="L94" s="2">
        <f t="shared" si="3"/>
        <v>71.0219</v>
      </c>
      <c r="M94" s="5">
        <v>1</v>
      </c>
      <c r="N94" s="4"/>
    </row>
    <row r="95" spans="1:14" ht="13.5">
      <c r="A95" s="1" t="s">
        <v>204</v>
      </c>
      <c r="B95" s="1" t="s">
        <v>205</v>
      </c>
      <c r="C95" s="1" t="s">
        <v>16</v>
      </c>
      <c r="D95" s="2">
        <v>74</v>
      </c>
      <c r="E95" s="2">
        <v>61</v>
      </c>
      <c r="F95" s="2">
        <v>131</v>
      </c>
      <c r="G95" s="2">
        <v>125</v>
      </c>
      <c r="H95" s="2">
        <v>391</v>
      </c>
      <c r="I95" s="2">
        <v>14</v>
      </c>
      <c r="J95" s="2">
        <f>VLOOKUP(B95,'[1]计算机分组面试 -最终版'!$C:$M,11,FALSE)</f>
        <v>75.46000000000001</v>
      </c>
      <c r="K95" s="2">
        <f t="shared" si="2"/>
        <v>57.022000000000006</v>
      </c>
      <c r="L95" s="2">
        <f t="shared" si="3"/>
        <v>70.7877</v>
      </c>
      <c r="M95" s="5">
        <v>1</v>
      </c>
      <c r="N95" s="4"/>
    </row>
    <row r="96" spans="1:14" ht="13.5">
      <c r="A96" s="1" t="s">
        <v>206</v>
      </c>
      <c r="B96" s="1" t="s">
        <v>207</v>
      </c>
      <c r="C96" s="1" t="s">
        <v>16</v>
      </c>
      <c r="D96" s="2">
        <v>63</v>
      </c>
      <c r="E96" s="2">
        <v>67</v>
      </c>
      <c r="F96" s="2">
        <v>144</v>
      </c>
      <c r="G96" s="2">
        <v>118</v>
      </c>
      <c r="H96" s="2">
        <v>392</v>
      </c>
      <c r="I96" s="2">
        <v>6</v>
      </c>
      <c r="J96" s="2">
        <f>VLOOKUP(B96,'[1]计算机分组面试 -最终版'!$C:$M,11,FALSE)</f>
        <v>78.26</v>
      </c>
      <c r="K96" s="2">
        <f t="shared" si="2"/>
        <v>56.582</v>
      </c>
      <c r="L96" s="2">
        <f t="shared" si="3"/>
        <v>70.7637</v>
      </c>
      <c r="M96" s="5">
        <v>1</v>
      </c>
      <c r="N96" s="4"/>
    </row>
    <row r="97" spans="1:14" ht="13.5">
      <c r="A97" s="1" t="s">
        <v>208</v>
      </c>
      <c r="B97" s="1" t="s">
        <v>209</v>
      </c>
      <c r="C97" s="1" t="s">
        <v>16</v>
      </c>
      <c r="D97" s="2">
        <v>55</v>
      </c>
      <c r="E97" s="2">
        <v>65</v>
      </c>
      <c r="F97" s="2">
        <v>131</v>
      </c>
      <c r="G97" s="2">
        <v>111</v>
      </c>
      <c r="H97" s="2">
        <v>362</v>
      </c>
      <c r="I97" s="2">
        <v>59</v>
      </c>
      <c r="J97" s="2">
        <f>VLOOKUP(B97,'[1]计算机分组面试 -最终版'!$C:$M,11,FALSE)</f>
        <v>71.46</v>
      </c>
      <c r="K97" s="2">
        <f t="shared" si="2"/>
        <v>67.722</v>
      </c>
      <c r="L97" s="2">
        <f t="shared" si="3"/>
        <v>70.7627</v>
      </c>
      <c r="M97" s="5">
        <v>14</v>
      </c>
      <c r="N97" s="4" t="s">
        <v>490</v>
      </c>
    </row>
    <row r="98" spans="1:14" ht="13.5">
      <c r="A98" s="1" t="s">
        <v>210</v>
      </c>
      <c r="B98" s="1" t="s">
        <v>211</v>
      </c>
      <c r="C98" s="1" t="s">
        <v>16</v>
      </c>
      <c r="D98" s="2">
        <v>54</v>
      </c>
      <c r="E98" s="2">
        <v>68</v>
      </c>
      <c r="F98" s="2">
        <v>131</v>
      </c>
      <c r="G98" s="2">
        <v>104</v>
      </c>
      <c r="H98" s="2">
        <v>357</v>
      </c>
      <c r="I98" s="2">
        <v>64</v>
      </c>
      <c r="J98" s="2">
        <f>VLOOKUP(B98,'[1]计算机分组面试 -最终版'!$C:$M,11,FALSE)</f>
        <v>71.86</v>
      </c>
      <c r="K98" s="2">
        <f t="shared" si="2"/>
        <v>69.502</v>
      </c>
      <c r="L98" s="2">
        <f t="shared" si="3"/>
        <v>70.73570000000001</v>
      </c>
      <c r="M98" s="5">
        <v>123</v>
      </c>
      <c r="N98" s="4" t="s">
        <v>491</v>
      </c>
    </row>
    <row r="99" spans="1:14" ht="13.5">
      <c r="A99" s="1" t="s">
        <v>212</v>
      </c>
      <c r="B99" s="1" t="s">
        <v>213</v>
      </c>
      <c r="C99" s="1" t="s">
        <v>16</v>
      </c>
      <c r="D99" s="2">
        <v>59</v>
      </c>
      <c r="E99" s="2">
        <v>67</v>
      </c>
      <c r="F99" s="2">
        <v>123</v>
      </c>
      <c r="G99" s="2">
        <v>94</v>
      </c>
      <c r="H99" s="2">
        <v>343</v>
      </c>
      <c r="I99" s="2">
        <v>70</v>
      </c>
      <c r="J99" s="2">
        <f>VLOOKUP(B99,'[1]计算机分组面试 -最终版'!$C:$M,11,FALSE)</f>
        <v>76.61999999999999</v>
      </c>
      <c r="K99" s="2">
        <f t="shared" si="2"/>
        <v>74.63399999999999</v>
      </c>
      <c r="L99" s="2">
        <f t="shared" si="3"/>
        <v>70.71189999999999</v>
      </c>
      <c r="M99" s="5">
        <v>1234</v>
      </c>
      <c r="N99" s="4" t="s">
        <v>492</v>
      </c>
    </row>
    <row r="100" spans="1:14" ht="13.5">
      <c r="A100" s="1" t="s">
        <v>214</v>
      </c>
      <c r="B100" s="1" t="s">
        <v>215</v>
      </c>
      <c r="C100" s="1" t="s">
        <v>16</v>
      </c>
      <c r="D100" s="2">
        <v>63</v>
      </c>
      <c r="E100" s="2">
        <v>61</v>
      </c>
      <c r="F100" s="2">
        <v>120</v>
      </c>
      <c r="G100" s="2">
        <v>112</v>
      </c>
      <c r="H100" s="2">
        <v>356</v>
      </c>
      <c r="I100" s="2">
        <v>42</v>
      </c>
      <c r="J100" s="2">
        <f>VLOOKUP(B100,'[1]计算机分组面试 -最终版'!$C:$M,11,FALSE)</f>
        <v>81.66</v>
      </c>
      <c r="K100" s="2">
        <f t="shared" si="2"/>
        <v>69.76199999999999</v>
      </c>
      <c r="L100" s="2">
        <f t="shared" si="3"/>
        <v>70.69669999999999</v>
      </c>
      <c r="M100" s="5">
        <v>1</v>
      </c>
      <c r="N100" s="4"/>
    </row>
    <row r="101" spans="1:14" ht="13.5">
      <c r="A101" s="1" t="s">
        <v>216</v>
      </c>
      <c r="B101" s="1" t="s">
        <v>217</v>
      </c>
      <c r="C101" s="1" t="s">
        <v>16</v>
      </c>
      <c r="D101" s="2">
        <v>58</v>
      </c>
      <c r="E101" s="2">
        <v>67</v>
      </c>
      <c r="F101" s="2">
        <v>102</v>
      </c>
      <c r="G101" s="2">
        <v>121</v>
      </c>
      <c r="H101" s="2">
        <v>348</v>
      </c>
      <c r="I101" s="2">
        <v>52</v>
      </c>
      <c r="J101" s="2">
        <f>VLOOKUP(B101,'[1]计算机分组面试 -最终版'!$C:$M,11,FALSE)</f>
        <v>80.61999999999999</v>
      </c>
      <c r="K101" s="2">
        <f t="shared" si="2"/>
        <v>72.03399999999999</v>
      </c>
      <c r="L101" s="2">
        <f t="shared" si="3"/>
        <v>70.4519</v>
      </c>
      <c r="M101" s="5">
        <v>1234</v>
      </c>
      <c r="N101" s="4" t="s">
        <v>493</v>
      </c>
    </row>
    <row r="102" spans="1:14" ht="13.5">
      <c r="A102" s="1" t="s">
        <v>218</v>
      </c>
      <c r="B102" s="1" t="s">
        <v>219</v>
      </c>
      <c r="C102" s="1" t="s">
        <v>16</v>
      </c>
      <c r="D102" s="2">
        <v>62</v>
      </c>
      <c r="E102" s="2">
        <v>66</v>
      </c>
      <c r="F102" s="2">
        <v>108</v>
      </c>
      <c r="G102" s="2">
        <v>106</v>
      </c>
      <c r="H102" s="2">
        <v>342</v>
      </c>
      <c r="I102" s="2">
        <v>65</v>
      </c>
      <c r="J102" s="2">
        <f>VLOOKUP(B102,'[1]计算机分组面试 -最终版'!$C:$M,11,FALSE)</f>
        <v>78.19</v>
      </c>
      <c r="K102" s="2">
        <f t="shared" si="2"/>
        <v>74.233</v>
      </c>
      <c r="L102" s="2">
        <f t="shared" si="3"/>
        <v>70.44155</v>
      </c>
      <c r="M102" s="5">
        <v>1234</v>
      </c>
      <c r="N102" s="4" t="s">
        <v>494</v>
      </c>
    </row>
    <row r="103" spans="1:14" ht="13.5">
      <c r="A103" s="1" t="s">
        <v>220</v>
      </c>
      <c r="B103" s="1" t="s">
        <v>221</v>
      </c>
      <c r="C103" s="1" t="s">
        <v>16</v>
      </c>
      <c r="D103" s="2">
        <v>59</v>
      </c>
      <c r="E103" s="2">
        <v>65</v>
      </c>
      <c r="F103" s="2">
        <v>123</v>
      </c>
      <c r="G103" s="2">
        <v>104</v>
      </c>
      <c r="H103" s="2">
        <v>351</v>
      </c>
      <c r="I103" s="2">
        <v>60</v>
      </c>
      <c r="J103" s="2">
        <f>VLOOKUP(B103,'[1]计算机分组面试 -最终版'!$C:$M,11,FALSE)</f>
        <v>75.02</v>
      </c>
      <c r="K103" s="2">
        <f t="shared" si="2"/>
        <v>70.514</v>
      </c>
      <c r="L103" s="2">
        <f t="shared" si="3"/>
        <v>70.3099</v>
      </c>
      <c r="M103" s="5">
        <v>124</v>
      </c>
      <c r="N103" s="4" t="s">
        <v>495</v>
      </c>
    </row>
    <row r="104" spans="1:14" ht="13.5">
      <c r="A104" s="1" t="s">
        <v>222</v>
      </c>
      <c r="B104" s="1" t="s">
        <v>223</v>
      </c>
      <c r="C104" s="1" t="s">
        <v>16</v>
      </c>
      <c r="D104" s="2">
        <v>69</v>
      </c>
      <c r="E104" s="2">
        <v>68</v>
      </c>
      <c r="F104" s="2">
        <v>110</v>
      </c>
      <c r="G104" s="2">
        <v>109</v>
      </c>
      <c r="H104" s="2">
        <v>356</v>
      </c>
      <c r="I104" s="2">
        <v>45</v>
      </c>
      <c r="J104" s="2">
        <f>VLOOKUP(B104,'[1]计算机分组面试 -最终版'!$C:$M,11,FALSE)</f>
        <v>78.58999999999999</v>
      </c>
      <c r="K104" s="2">
        <f t="shared" si="2"/>
        <v>68.51299999999999</v>
      </c>
      <c r="L104" s="2">
        <f t="shared" si="3"/>
        <v>70.25954999999999</v>
      </c>
      <c r="M104" s="5">
        <v>1</v>
      </c>
      <c r="N104" s="4"/>
    </row>
    <row r="105" spans="1:14" ht="13.5">
      <c r="A105" s="1" t="s">
        <v>224</v>
      </c>
      <c r="B105" s="1" t="s">
        <v>225</v>
      </c>
      <c r="C105" s="1" t="s">
        <v>16</v>
      </c>
      <c r="D105" s="2">
        <v>64</v>
      </c>
      <c r="E105" s="2">
        <v>64</v>
      </c>
      <c r="F105" s="2">
        <v>129</v>
      </c>
      <c r="G105" s="2">
        <v>115</v>
      </c>
      <c r="H105" s="2">
        <v>372</v>
      </c>
      <c r="I105" s="2">
        <v>18</v>
      </c>
      <c r="J105" s="2">
        <f>VLOOKUP(B105,'[1]计算机分组面试 -最终版'!$C:$M,11,FALSE)</f>
        <v>81.66000000000001</v>
      </c>
      <c r="K105" s="2">
        <f t="shared" si="2"/>
        <v>62.562000000000005</v>
      </c>
      <c r="L105" s="2">
        <f t="shared" si="3"/>
        <v>70.25670000000001</v>
      </c>
      <c r="M105" s="5">
        <v>1</v>
      </c>
      <c r="N105" s="4"/>
    </row>
    <row r="106" spans="1:14" ht="13.5">
      <c r="A106" s="1" t="s">
        <v>226</v>
      </c>
      <c r="B106" s="1" t="s">
        <v>227</v>
      </c>
      <c r="C106" s="1" t="s">
        <v>16</v>
      </c>
      <c r="D106" s="2">
        <v>65</v>
      </c>
      <c r="E106" s="2">
        <v>64</v>
      </c>
      <c r="F106" s="2">
        <v>109</v>
      </c>
      <c r="G106" s="2">
        <v>109</v>
      </c>
      <c r="H106" s="2">
        <v>347</v>
      </c>
      <c r="I106" s="2">
        <v>52</v>
      </c>
      <c r="J106" s="2">
        <f>VLOOKUP(B106,'[1]计算机分组面试 -最终版'!$C:$M,11,FALSE)</f>
        <v>79.39</v>
      </c>
      <c r="K106" s="2">
        <f t="shared" si="2"/>
        <v>71.173</v>
      </c>
      <c r="L106" s="2">
        <f t="shared" si="3"/>
        <v>70.02055000000001</v>
      </c>
      <c r="M106" s="5">
        <v>1324</v>
      </c>
      <c r="N106" s="4" t="s">
        <v>496</v>
      </c>
    </row>
    <row r="107" spans="1:14" ht="13.5">
      <c r="A107" s="1" t="s">
        <v>228</v>
      </c>
      <c r="B107" s="1" t="s">
        <v>229</v>
      </c>
      <c r="C107" s="1" t="s">
        <v>16</v>
      </c>
      <c r="D107" s="2">
        <v>67</v>
      </c>
      <c r="E107" s="2">
        <v>65</v>
      </c>
      <c r="F107" s="2">
        <v>131</v>
      </c>
      <c r="G107" s="2">
        <v>115</v>
      </c>
      <c r="H107" s="2">
        <v>378</v>
      </c>
      <c r="I107" s="2">
        <v>29</v>
      </c>
      <c r="J107" s="2">
        <f>VLOOKUP(B107,'[1]计算机分组面试 -最终版'!$C:$M,11,FALSE)</f>
        <v>72.46000000000001</v>
      </c>
      <c r="K107" s="2">
        <f t="shared" si="2"/>
        <v>59.422</v>
      </c>
      <c r="L107" s="2">
        <f t="shared" si="3"/>
        <v>69.9377</v>
      </c>
      <c r="M107" s="5">
        <v>1234</v>
      </c>
      <c r="N107" s="4" t="s">
        <v>497</v>
      </c>
    </row>
    <row r="108" spans="1:14" ht="13.5">
      <c r="A108" s="1" t="s">
        <v>230</v>
      </c>
      <c r="B108" s="1" t="s">
        <v>231</v>
      </c>
      <c r="C108" s="1" t="s">
        <v>16</v>
      </c>
      <c r="D108" s="2">
        <v>63</v>
      </c>
      <c r="E108" s="2">
        <v>67</v>
      </c>
      <c r="F108" s="2">
        <v>142</v>
      </c>
      <c r="G108" s="2">
        <v>90</v>
      </c>
      <c r="H108" s="2">
        <v>362</v>
      </c>
      <c r="I108" s="2">
        <v>33</v>
      </c>
      <c r="J108" s="2">
        <f>VLOOKUP(B108,'[1]计算机分组面试 -最终版'!$C:$M,11,FALSE)</f>
        <v>79.22</v>
      </c>
      <c r="K108" s="2">
        <f t="shared" si="2"/>
        <v>65.354</v>
      </c>
      <c r="L108" s="2">
        <f t="shared" si="3"/>
        <v>69.9339</v>
      </c>
      <c r="M108" s="5">
        <v>1</v>
      </c>
      <c r="N108" s="4"/>
    </row>
    <row r="109" spans="1:14" ht="13.5">
      <c r="A109" s="1" t="s">
        <v>232</v>
      </c>
      <c r="B109" s="1" t="s">
        <v>233</v>
      </c>
      <c r="C109" s="1" t="s">
        <v>16</v>
      </c>
      <c r="D109" s="2">
        <v>62</v>
      </c>
      <c r="E109" s="2">
        <v>66</v>
      </c>
      <c r="F109" s="2">
        <v>115</v>
      </c>
      <c r="G109" s="2">
        <v>111</v>
      </c>
      <c r="H109" s="2">
        <v>354</v>
      </c>
      <c r="I109" s="2">
        <v>66</v>
      </c>
      <c r="J109" s="2">
        <f>VLOOKUP(B109,'[1]计算机分组面试 -最终版'!$C:$M,11,FALSE)</f>
        <v>68.61999999999999</v>
      </c>
      <c r="K109" s="2">
        <f t="shared" si="2"/>
        <v>67.83399999999999</v>
      </c>
      <c r="L109" s="2">
        <f t="shared" si="3"/>
        <v>69.7619</v>
      </c>
      <c r="M109" s="5">
        <v>1234</v>
      </c>
      <c r="N109" s="4" t="s">
        <v>498</v>
      </c>
    </row>
    <row r="110" spans="1:14" ht="13.5">
      <c r="A110" s="1" t="s">
        <v>234</v>
      </c>
      <c r="B110" s="1" t="s">
        <v>235</v>
      </c>
      <c r="C110" s="1" t="s">
        <v>16</v>
      </c>
      <c r="D110" s="2">
        <v>55</v>
      </c>
      <c r="E110" s="2">
        <v>69</v>
      </c>
      <c r="F110" s="2">
        <v>121</v>
      </c>
      <c r="G110" s="2">
        <v>92</v>
      </c>
      <c r="H110" s="2">
        <v>337</v>
      </c>
      <c r="I110" s="2">
        <v>51</v>
      </c>
      <c r="J110" s="2">
        <f>VLOOKUP(B110,'[1]计算机分组面试 -最终版'!$C:$M,11,FALSE)</f>
        <v>84.02</v>
      </c>
      <c r="K110" s="2">
        <f t="shared" si="2"/>
        <v>74.11399999999999</v>
      </c>
      <c r="L110" s="2">
        <f t="shared" si="3"/>
        <v>69.7499</v>
      </c>
      <c r="M110" s="5">
        <v>123</v>
      </c>
      <c r="N110" s="4"/>
    </row>
    <row r="111" spans="1:14" ht="13.5">
      <c r="A111" s="1" t="s">
        <v>236</v>
      </c>
      <c r="B111" s="1" t="s">
        <v>237</v>
      </c>
      <c r="C111" s="1" t="s">
        <v>16</v>
      </c>
      <c r="D111" s="2">
        <v>61</v>
      </c>
      <c r="E111" s="2">
        <v>68</v>
      </c>
      <c r="F111" s="2">
        <v>121</v>
      </c>
      <c r="G111" s="2">
        <v>102</v>
      </c>
      <c r="H111" s="2">
        <v>352</v>
      </c>
      <c r="I111" s="2">
        <v>25</v>
      </c>
      <c r="J111" s="2">
        <f>VLOOKUP(B111,'[1]计算机分组面试 -最终版'!$C:$M,11,FALSE)</f>
        <v>85.86</v>
      </c>
      <c r="K111" s="2">
        <f t="shared" si="2"/>
        <v>67.602</v>
      </c>
      <c r="L111" s="2">
        <f t="shared" si="3"/>
        <v>69.42070000000001</v>
      </c>
      <c r="M111" s="5">
        <v>1234</v>
      </c>
      <c r="N111" s="4" t="s">
        <v>499</v>
      </c>
    </row>
    <row r="112" spans="1:14" ht="13.5">
      <c r="A112" s="1" t="s">
        <v>238</v>
      </c>
      <c r="B112" s="1" t="s">
        <v>239</v>
      </c>
      <c r="C112" s="1" t="s">
        <v>16</v>
      </c>
      <c r="D112" s="2">
        <v>58</v>
      </c>
      <c r="E112" s="2">
        <v>70</v>
      </c>
      <c r="F112" s="2">
        <v>120</v>
      </c>
      <c r="G112" s="2">
        <v>90</v>
      </c>
      <c r="H112" s="2">
        <v>338</v>
      </c>
      <c r="I112" s="2">
        <v>48</v>
      </c>
      <c r="J112" s="2">
        <f>VLOOKUP(B112,'[1]计算机分组面试 -最终版'!$C:$M,11,FALSE)</f>
        <v>83.06</v>
      </c>
      <c r="K112" s="2">
        <f t="shared" si="2"/>
        <v>72.542</v>
      </c>
      <c r="L112" s="2">
        <f t="shared" si="3"/>
        <v>69.3297</v>
      </c>
      <c r="M112" s="5">
        <v>14</v>
      </c>
      <c r="N112" s="4" t="s">
        <v>500</v>
      </c>
    </row>
    <row r="113" spans="1:14" ht="13.5">
      <c r="A113" s="1" t="s">
        <v>240</v>
      </c>
      <c r="B113" s="1" t="s">
        <v>241</v>
      </c>
      <c r="C113" s="1" t="s">
        <v>16</v>
      </c>
      <c r="D113" s="2">
        <v>72</v>
      </c>
      <c r="E113" s="2">
        <v>69</v>
      </c>
      <c r="F113" s="2">
        <v>120</v>
      </c>
      <c r="G113" s="2">
        <v>97</v>
      </c>
      <c r="H113" s="2">
        <v>358</v>
      </c>
      <c r="I113" s="2">
        <v>42</v>
      </c>
      <c r="J113" s="2">
        <f>VLOOKUP(B113,'[1]计算机分组面试 -最终版'!$C:$M,11,FALSE)</f>
        <v>73.62</v>
      </c>
      <c r="K113" s="2">
        <f t="shared" si="2"/>
        <v>64.134</v>
      </c>
      <c r="L113" s="2">
        <f t="shared" si="3"/>
        <v>68.98689999999999</v>
      </c>
      <c r="M113" s="5">
        <v>1234</v>
      </c>
      <c r="N113" s="4" t="s">
        <v>501</v>
      </c>
    </row>
    <row r="114" spans="1:14" ht="13.5">
      <c r="A114" s="1" t="s">
        <v>242</v>
      </c>
      <c r="B114" s="1" t="s">
        <v>243</v>
      </c>
      <c r="C114" s="1" t="s">
        <v>16</v>
      </c>
      <c r="D114" s="2">
        <v>70</v>
      </c>
      <c r="E114" s="2">
        <v>71</v>
      </c>
      <c r="F114" s="2">
        <v>95</v>
      </c>
      <c r="G114" s="2">
        <v>102</v>
      </c>
      <c r="H114" s="2">
        <v>338</v>
      </c>
      <c r="I114" s="2">
        <v>46</v>
      </c>
      <c r="J114" s="2">
        <f>VLOOKUP(B114,'[1]计算机分组面试 -最终版'!$C:$M,11,FALSE)</f>
        <v>82.39</v>
      </c>
      <c r="K114" s="2">
        <f t="shared" si="2"/>
        <v>71.473</v>
      </c>
      <c r="L114" s="2">
        <f t="shared" si="3"/>
        <v>68.95554999999999</v>
      </c>
      <c r="M114" s="5">
        <v>123</v>
      </c>
      <c r="N114" s="4"/>
    </row>
    <row r="115" spans="1:14" ht="13.5">
      <c r="A115" s="1" t="s">
        <v>244</v>
      </c>
      <c r="B115" s="1" t="s">
        <v>245</v>
      </c>
      <c r="C115" s="1" t="s">
        <v>16</v>
      </c>
      <c r="D115" s="2">
        <v>63</v>
      </c>
      <c r="E115" s="2">
        <v>66</v>
      </c>
      <c r="F115" s="2">
        <v>117</v>
      </c>
      <c r="G115" s="2">
        <v>90</v>
      </c>
      <c r="H115" s="2">
        <v>336</v>
      </c>
      <c r="I115" s="2">
        <v>43</v>
      </c>
      <c r="J115" s="2">
        <f>VLOOKUP(B115,'[1]计算机分组面试 -最终版'!$C:$M,11,FALSE)</f>
        <v>83.39</v>
      </c>
      <c r="K115" s="2">
        <f t="shared" si="2"/>
        <v>71.273</v>
      </c>
      <c r="L115" s="2">
        <f t="shared" si="3"/>
        <v>68.62555</v>
      </c>
      <c r="M115" s="5">
        <v>123</v>
      </c>
      <c r="N115" s="4"/>
    </row>
    <row r="116" spans="1:14" ht="13.5">
      <c r="A116" s="1" t="s">
        <v>246</v>
      </c>
      <c r="B116" s="1" t="s">
        <v>247</v>
      </c>
      <c r="C116" s="1" t="s">
        <v>16</v>
      </c>
      <c r="D116" s="2">
        <v>59</v>
      </c>
      <c r="E116" s="2">
        <v>65</v>
      </c>
      <c r="F116" s="2">
        <v>124</v>
      </c>
      <c r="G116" s="2">
        <v>102</v>
      </c>
      <c r="H116" s="2">
        <v>350</v>
      </c>
      <c r="I116" s="2">
        <v>51</v>
      </c>
      <c r="J116" s="2">
        <f>VLOOKUP(B116,'[1]计算机分组面试 -最终版'!$C:$M,11,FALSE)</f>
        <v>70.26</v>
      </c>
      <c r="K116" s="2">
        <f t="shared" si="2"/>
        <v>64.482</v>
      </c>
      <c r="L116" s="2">
        <f t="shared" si="3"/>
        <v>68.0687</v>
      </c>
      <c r="M116" s="5">
        <v>1234</v>
      </c>
      <c r="N116" s="4" t="s">
        <v>502</v>
      </c>
    </row>
    <row r="117" spans="1:14" ht="13.5">
      <c r="A117" s="1" t="s">
        <v>248</v>
      </c>
      <c r="B117" s="1" t="s">
        <v>249</v>
      </c>
      <c r="C117" s="1" t="s">
        <v>16</v>
      </c>
      <c r="D117" s="2">
        <v>75</v>
      </c>
      <c r="E117" s="2">
        <v>66</v>
      </c>
      <c r="F117" s="2">
        <v>116</v>
      </c>
      <c r="G117" s="2">
        <v>106</v>
      </c>
      <c r="H117" s="2">
        <v>363</v>
      </c>
      <c r="I117" s="2">
        <v>15</v>
      </c>
      <c r="J117" s="2">
        <f>VLOOKUP(B117,'[1]计算机分组面试 -最终版'!$C:$M,11,FALSE)</f>
        <v>78.61999999999999</v>
      </c>
      <c r="K117" s="2">
        <f t="shared" si="2"/>
        <v>59.53399999999999</v>
      </c>
      <c r="L117" s="2">
        <f t="shared" si="3"/>
        <v>68.0269</v>
      </c>
      <c r="M117" s="5">
        <v>1</v>
      </c>
      <c r="N117" s="4"/>
    </row>
    <row r="118" spans="1:14" ht="13.5">
      <c r="A118" s="1" t="s">
        <v>250</v>
      </c>
      <c r="B118" s="1" t="s">
        <v>251</v>
      </c>
      <c r="C118" s="1" t="s">
        <v>16</v>
      </c>
      <c r="D118" s="2">
        <v>63</v>
      </c>
      <c r="E118" s="2">
        <v>68</v>
      </c>
      <c r="F118" s="2">
        <v>112</v>
      </c>
      <c r="G118" s="2">
        <v>93</v>
      </c>
      <c r="H118" s="2">
        <v>336</v>
      </c>
      <c r="I118" s="2">
        <v>41</v>
      </c>
      <c r="J118" s="2">
        <f>VLOOKUP(B118,'[1]计算机分组面试 -最终版'!$C:$M,11,FALSE)</f>
        <v>81.26</v>
      </c>
      <c r="K118" s="2">
        <f t="shared" si="2"/>
        <v>69.182</v>
      </c>
      <c r="L118" s="2">
        <f t="shared" si="3"/>
        <v>67.89370000000001</v>
      </c>
      <c r="M118" s="5">
        <v>1234</v>
      </c>
      <c r="N118" s="4" t="s">
        <v>503</v>
      </c>
    </row>
    <row r="119" spans="1:14" ht="13.5">
      <c r="A119" s="1" t="s">
        <v>252</v>
      </c>
      <c r="B119" s="1" t="s">
        <v>253</v>
      </c>
      <c r="C119" s="1" t="s">
        <v>16</v>
      </c>
      <c r="D119" s="2">
        <v>68</v>
      </c>
      <c r="E119" s="2">
        <v>58</v>
      </c>
      <c r="F119" s="2">
        <v>147</v>
      </c>
      <c r="G119" s="2">
        <v>106</v>
      </c>
      <c r="H119" s="2">
        <v>379</v>
      </c>
      <c r="I119" s="2">
        <v>0</v>
      </c>
      <c r="J119" s="2">
        <f>VLOOKUP(B119,'[1]计算机分组面试 -最终版'!$C:$M,11,FALSE)</f>
        <v>74.39</v>
      </c>
      <c r="K119" s="2">
        <f t="shared" si="2"/>
        <v>52.073</v>
      </c>
      <c r="L119" s="2">
        <f t="shared" si="3"/>
        <v>67.49555000000001</v>
      </c>
      <c r="M119" s="5">
        <v>1234</v>
      </c>
      <c r="N119" s="4" t="s">
        <v>504</v>
      </c>
    </row>
    <row r="120" spans="1:14" ht="13.5">
      <c r="A120" s="1" t="s">
        <v>254</v>
      </c>
      <c r="B120" s="1" t="s">
        <v>255</v>
      </c>
      <c r="C120" s="1" t="s">
        <v>16</v>
      </c>
      <c r="D120" s="2">
        <v>66</v>
      </c>
      <c r="E120" s="2">
        <v>73</v>
      </c>
      <c r="F120" s="2">
        <v>102</v>
      </c>
      <c r="G120" s="2">
        <v>96</v>
      </c>
      <c r="H120" s="2">
        <v>337</v>
      </c>
      <c r="I120" s="2">
        <v>35</v>
      </c>
      <c r="J120" s="2">
        <f>VLOOKUP(B120,'[1]计算机分组面试 -最终版'!$C:$M,11,FALSE)</f>
        <v>79.82</v>
      </c>
      <c r="K120" s="2">
        <f t="shared" si="2"/>
        <v>66.374</v>
      </c>
      <c r="L120" s="2">
        <f t="shared" si="3"/>
        <v>67.0409</v>
      </c>
      <c r="M120" s="5">
        <v>1234</v>
      </c>
      <c r="N120" s="4" t="s">
        <v>505</v>
      </c>
    </row>
    <row r="121" spans="1:14" ht="13.5">
      <c r="A121" s="1" t="s">
        <v>256</v>
      </c>
      <c r="B121" s="1" t="s">
        <v>257</v>
      </c>
      <c r="C121" s="1" t="s">
        <v>16</v>
      </c>
      <c r="D121" s="2">
        <v>61</v>
      </c>
      <c r="E121" s="2">
        <v>56</v>
      </c>
      <c r="F121" s="2">
        <v>118</v>
      </c>
      <c r="G121" s="2">
        <v>102</v>
      </c>
      <c r="H121" s="2">
        <v>337</v>
      </c>
      <c r="I121" s="2">
        <v>35</v>
      </c>
      <c r="J121" s="2">
        <f>VLOOKUP(B121,'[1]计算机分组面试 -最终版'!$C:$M,11,FALSE)</f>
        <v>79.25999999999999</v>
      </c>
      <c r="K121" s="2">
        <f t="shared" si="2"/>
        <v>65.982</v>
      </c>
      <c r="L121" s="2">
        <f t="shared" si="3"/>
        <v>66.9037</v>
      </c>
      <c r="M121" s="5">
        <v>12</v>
      </c>
      <c r="N121" s="4"/>
    </row>
    <row r="122" spans="1:14" ht="13.5">
      <c r="A122" s="1" t="s">
        <v>258</v>
      </c>
      <c r="B122" s="1" t="s">
        <v>259</v>
      </c>
      <c r="C122" s="1" t="s">
        <v>16</v>
      </c>
      <c r="D122" s="2">
        <v>63</v>
      </c>
      <c r="E122" s="2">
        <v>68</v>
      </c>
      <c r="F122" s="2">
        <v>124</v>
      </c>
      <c r="G122" s="2">
        <v>105</v>
      </c>
      <c r="H122" s="2">
        <v>360</v>
      </c>
      <c r="I122" s="2">
        <v>22</v>
      </c>
      <c r="J122" s="2">
        <f>VLOOKUP(B122,'[1]计算机分组面试 -最终版'!$C:$M,11,FALSE)</f>
        <v>72.58999999999999</v>
      </c>
      <c r="K122" s="2">
        <f t="shared" si="2"/>
        <v>57.41299999999999</v>
      </c>
      <c r="L122" s="2">
        <f t="shared" si="3"/>
        <v>66.89455</v>
      </c>
      <c r="M122" s="5">
        <v>1234</v>
      </c>
      <c r="N122" s="4" t="s">
        <v>506</v>
      </c>
    </row>
    <row r="123" spans="1:14" ht="13.5">
      <c r="A123" s="1" t="s">
        <v>260</v>
      </c>
      <c r="B123" s="1" t="s">
        <v>261</v>
      </c>
      <c r="C123" s="1" t="s">
        <v>16</v>
      </c>
      <c r="D123" s="2">
        <v>63</v>
      </c>
      <c r="E123" s="2">
        <v>58</v>
      </c>
      <c r="F123" s="2">
        <v>146</v>
      </c>
      <c r="G123" s="2">
        <v>104</v>
      </c>
      <c r="H123" s="2">
        <v>371</v>
      </c>
      <c r="I123" s="2">
        <v>7</v>
      </c>
      <c r="J123" s="2">
        <f>VLOOKUP(B123,'[1]计算机分组面试 -最终版'!$C:$M,11,FALSE)</f>
        <v>72.41999999999999</v>
      </c>
      <c r="K123" s="2">
        <f t="shared" si="2"/>
        <v>52.79399999999999</v>
      </c>
      <c r="L123" s="2">
        <f t="shared" si="3"/>
        <v>66.7079</v>
      </c>
      <c r="M123" s="5">
        <v>1</v>
      </c>
      <c r="N123" s="4"/>
    </row>
    <row r="124" spans="1:14" ht="13.5">
      <c r="A124" s="1" t="s">
        <v>262</v>
      </c>
      <c r="B124" s="1" t="s">
        <v>263</v>
      </c>
      <c r="C124" s="1" t="s">
        <v>16</v>
      </c>
      <c r="D124" s="2">
        <v>60</v>
      </c>
      <c r="E124" s="2">
        <v>62</v>
      </c>
      <c r="F124" s="2">
        <v>113</v>
      </c>
      <c r="G124" s="2">
        <v>117</v>
      </c>
      <c r="H124" s="2">
        <v>352</v>
      </c>
      <c r="I124" s="2">
        <v>10</v>
      </c>
      <c r="J124" s="2">
        <f>VLOOKUP(B124,'[1]计算机分组面试 -最终版'!$C:$M,11,FALSE)</f>
        <v>80.78999999999999</v>
      </c>
      <c r="K124" s="2">
        <f t="shared" si="2"/>
        <v>59.55299999999999</v>
      </c>
      <c r="L124" s="2">
        <f t="shared" si="3"/>
        <v>66.60355</v>
      </c>
      <c r="M124" s="5">
        <v>14</v>
      </c>
      <c r="N124" s="4" t="s">
        <v>507</v>
      </c>
    </row>
    <row r="125" spans="1:14" ht="13.5">
      <c r="A125" s="1" t="s">
        <v>264</v>
      </c>
      <c r="B125" s="1" t="s">
        <v>265</v>
      </c>
      <c r="C125" s="1" t="s">
        <v>16</v>
      </c>
      <c r="D125" s="2">
        <v>52</v>
      </c>
      <c r="E125" s="2">
        <v>66</v>
      </c>
      <c r="F125" s="2">
        <v>146</v>
      </c>
      <c r="G125" s="2">
        <v>106</v>
      </c>
      <c r="H125" s="2">
        <v>370</v>
      </c>
      <c r="I125" s="2">
        <v>23</v>
      </c>
      <c r="J125" s="2">
        <f>VLOOKUP(B125,'[1]计算机分组面试 -最终版'!$C:$M,11,FALSE)</f>
        <v>65.61999999999999</v>
      </c>
      <c r="K125" s="2">
        <f t="shared" si="2"/>
        <v>52.83399999999999</v>
      </c>
      <c r="L125" s="2">
        <f t="shared" si="3"/>
        <v>66.5919</v>
      </c>
      <c r="M125" s="5">
        <v>12</v>
      </c>
      <c r="N125" s="4"/>
    </row>
    <row r="126" spans="1:14" ht="13.5">
      <c r="A126" s="1" t="s">
        <v>266</v>
      </c>
      <c r="B126" s="1" t="s">
        <v>267</v>
      </c>
      <c r="C126" s="1" t="s">
        <v>16</v>
      </c>
      <c r="D126" s="2">
        <v>66</v>
      </c>
      <c r="E126" s="2">
        <v>68</v>
      </c>
      <c r="F126" s="2">
        <v>116</v>
      </c>
      <c r="G126" s="2">
        <v>99</v>
      </c>
      <c r="H126" s="2">
        <v>349</v>
      </c>
      <c r="I126" s="2">
        <v>19</v>
      </c>
      <c r="J126" s="2">
        <f>VLOOKUP(B126,'[1]计算机分组面试 -最终版'!$C:$M,11,FALSE)</f>
        <v>78.19</v>
      </c>
      <c r="K126" s="2">
        <f t="shared" si="2"/>
        <v>60.433</v>
      </c>
      <c r="L126" s="2">
        <f t="shared" si="3"/>
        <v>66.52154999999999</v>
      </c>
      <c r="M126" s="5">
        <v>123</v>
      </c>
      <c r="N126" s="4"/>
    </row>
    <row r="127" spans="1:14" ht="13.5">
      <c r="A127" s="1" t="s">
        <v>268</v>
      </c>
      <c r="B127" s="1" t="s">
        <v>269</v>
      </c>
      <c r="C127" s="1" t="s">
        <v>16</v>
      </c>
      <c r="D127" s="2">
        <v>60</v>
      </c>
      <c r="E127" s="2">
        <v>61</v>
      </c>
      <c r="F127" s="2">
        <v>117</v>
      </c>
      <c r="G127" s="2">
        <v>103</v>
      </c>
      <c r="H127" s="2">
        <v>341</v>
      </c>
      <c r="I127" s="2">
        <v>31</v>
      </c>
      <c r="J127" s="2">
        <f>VLOOKUP(B127,'[1]计算机分组面试 -最终版'!$C:$M,11,FALSE)</f>
        <v>75.99</v>
      </c>
      <c r="K127" s="2">
        <f t="shared" si="2"/>
        <v>62.49299999999999</v>
      </c>
      <c r="L127" s="2">
        <f t="shared" si="3"/>
        <v>66.20255</v>
      </c>
      <c r="M127" s="5">
        <v>14</v>
      </c>
      <c r="N127" s="4" t="s">
        <v>508</v>
      </c>
    </row>
    <row r="128" spans="1:14" ht="13.5">
      <c r="A128" s="1" t="s">
        <v>270</v>
      </c>
      <c r="B128" s="1" t="s">
        <v>271</v>
      </c>
      <c r="C128" s="1" t="s">
        <v>16</v>
      </c>
      <c r="D128" s="2">
        <v>68</v>
      </c>
      <c r="E128" s="2">
        <v>66</v>
      </c>
      <c r="F128" s="2">
        <v>108</v>
      </c>
      <c r="G128" s="2">
        <v>97</v>
      </c>
      <c r="H128" s="2">
        <v>339</v>
      </c>
      <c r="I128" s="2">
        <v>45</v>
      </c>
      <c r="J128" s="2">
        <f>VLOOKUP(B128,'[1]计算机分组面试 -最终版'!$C:$M,11,FALSE)</f>
        <v>70.02</v>
      </c>
      <c r="K128" s="2">
        <f t="shared" si="2"/>
        <v>62.513999999999996</v>
      </c>
      <c r="L128" s="2">
        <f t="shared" si="3"/>
        <v>65.9499</v>
      </c>
      <c r="M128" s="5">
        <v>14</v>
      </c>
      <c r="N128" s="4"/>
    </row>
    <row r="129" spans="1:14" ht="13.5">
      <c r="A129" s="1" t="s">
        <v>272</v>
      </c>
      <c r="B129" s="1" t="s">
        <v>273</v>
      </c>
      <c r="C129" s="1" t="s">
        <v>16</v>
      </c>
      <c r="D129" s="2">
        <v>69</v>
      </c>
      <c r="E129" s="2">
        <v>58</v>
      </c>
      <c r="F129" s="2">
        <v>127</v>
      </c>
      <c r="G129" s="2">
        <v>97</v>
      </c>
      <c r="H129" s="2">
        <v>351</v>
      </c>
      <c r="I129" s="2">
        <v>15</v>
      </c>
      <c r="J129" s="2">
        <f>VLOOKUP(B129,'[1]计算机分组面试 -最终版'!$C:$M,11,FALSE)</f>
        <v>75.06</v>
      </c>
      <c r="K129" s="2">
        <f t="shared" si="2"/>
        <v>57.042</v>
      </c>
      <c r="L129" s="2">
        <f t="shared" si="3"/>
        <v>65.5947</v>
      </c>
      <c r="M129" s="5">
        <v>1</v>
      </c>
      <c r="N129" s="4"/>
    </row>
    <row r="130" spans="1:14" ht="13.5">
      <c r="A130" s="1" t="s">
        <v>274</v>
      </c>
      <c r="B130" s="1" t="s">
        <v>275</v>
      </c>
      <c r="C130" s="1" t="s">
        <v>16</v>
      </c>
      <c r="D130" s="2">
        <v>72</v>
      </c>
      <c r="E130" s="2">
        <v>70</v>
      </c>
      <c r="F130" s="2">
        <v>125</v>
      </c>
      <c r="G130" s="2">
        <v>97</v>
      </c>
      <c r="H130" s="2">
        <v>364</v>
      </c>
      <c r="I130" s="2">
        <v>1</v>
      </c>
      <c r="J130" s="2">
        <f>VLOOKUP(B130,'[1]计算机分组面试 -最终版'!$C:$M,11,FALSE)</f>
        <v>74.06</v>
      </c>
      <c r="K130" s="2">
        <f aca="true" t="shared" si="4" ref="K130:K168">I130*0.3+J130*0.7</f>
        <v>52.141999999999996</v>
      </c>
      <c r="L130" s="2">
        <f aca="true" t="shared" si="5" ref="L130:L168">H130/5*0.65+K130*0.35</f>
        <v>65.5697</v>
      </c>
      <c r="M130" s="5">
        <v>1234</v>
      </c>
      <c r="N130" s="4"/>
    </row>
    <row r="131" spans="1:14" ht="13.5">
      <c r="A131" s="1" t="s">
        <v>276</v>
      </c>
      <c r="B131" s="1" t="s">
        <v>277</v>
      </c>
      <c r="C131" s="1" t="s">
        <v>16</v>
      </c>
      <c r="D131" s="2">
        <v>70</v>
      </c>
      <c r="E131" s="2">
        <v>66</v>
      </c>
      <c r="F131" s="2">
        <v>118</v>
      </c>
      <c r="G131" s="2">
        <v>96</v>
      </c>
      <c r="H131" s="2">
        <v>350</v>
      </c>
      <c r="I131" s="2">
        <v>10</v>
      </c>
      <c r="J131" s="2">
        <f>VLOOKUP(B131,'[1]计算机分组面试 -最终版'!$C:$M,11,FALSE)</f>
        <v>76.86</v>
      </c>
      <c r="K131" s="2">
        <f t="shared" si="4"/>
        <v>56.802</v>
      </c>
      <c r="L131" s="2">
        <f t="shared" si="5"/>
        <v>65.38069999999999</v>
      </c>
      <c r="M131" s="5">
        <v>1234</v>
      </c>
      <c r="N131" s="4"/>
    </row>
    <row r="132" spans="1:14" ht="13.5">
      <c r="A132" s="1" t="s">
        <v>278</v>
      </c>
      <c r="B132" s="1" t="s">
        <v>279</v>
      </c>
      <c r="C132" s="1" t="s">
        <v>16</v>
      </c>
      <c r="D132" s="2">
        <v>63</v>
      </c>
      <c r="E132" s="2">
        <v>60</v>
      </c>
      <c r="F132" s="2">
        <v>124</v>
      </c>
      <c r="G132" s="2">
        <v>110</v>
      </c>
      <c r="H132" s="2">
        <v>357</v>
      </c>
      <c r="I132" s="2">
        <v>9</v>
      </c>
      <c r="J132" s="2">
        <f>VLOOKUP(B132,'[1]计算机分组面试 -最终版'!$C:$M,11,FALSE)</f>
        <v>73.46</v>
      </c>
      <c r="K132" s="2">
        <f t="shared" si="4"/>
        <v>54.12199999999999</v>
      </c>
      <c r="L132" s="2">
        <f t="shared" si="5"/>
        <v>65.3527</v>
      </c>
      <c r="M132" s="5">
        <v>1234</v>
      </c>
      <c r="N132" s="4"/>
    </row>
    <row r="133" spans="1:14" ht="13.5">
      <c r="A133" s="1" t="s">
        <v>280</v>
      </c>
      <c r="B133" s="1" t="s">
        <v>281</v>
      </c>
      <c r="C133" s="1" t="s">
        <v>16</v>
      </c>
      <c r="D133" s="2">
        <v>55</v>
      </c>
      <c r="E133" s="2">
        <v>64</v>
      </c>
      <c r="F133" s="2">
        <v>120</v>
      </c>
      <c r="G133" s="2">
        <v>97</v>
      </c>
      <c r="H133" s="2">
        <v>336</v>
      </c>
      <c r="I133" s="2">
        <v>30</v>
      </c>
      <c r="J133" s="2">
        <f>VLOOKUP(B133,'[1]计算机分组面试 -最终版'!$C:$M,11,FALSE)</f>
        <v>75.41999999999999</v>
      </c>
      <c r="K133" s="2">
        <f t="shared" si="4"/>
        <v>61.79399999999999</v>
      </c>
      <c r="L133" s="2">
        <f t="shared" si="5"/>
        <v>65.3079</v>
      </c>
      <c r="M133" s="5">
        <v>1234</v>
      </c>
      <c r="N133" s="4"/>
    </row>
    <row r="134" spans="1:14" ht="13.5">
      <c r="A134" s="1" t="s">
        <v>282</v>
      </c>
      <c r="B134" s="1" t="s">
        <v>283</v>
      </c>
      <c r="C134" s="1" t="s">
        <v>16</v>
      </c>
      <c r="D134" s="2">
        <v>72</v>
      </c>
      <c r="E134" s="2">
        <v>64</v>
      </c>
      <c r="F134" s="2">
        <v>120</v>
      </c>
      <c r="G134" s="2">
        <v>101</v>
      </c>
      <c r="H134" s="2">
        <v>357</v>
      </c>
      <c r="I134" s="2">
        <v>0</v>
      </c>
      <c r="J134" s="2">
        <f>VLOOKUP(B134,'[1]计算机分组面试 -最终版'!$C:$M,11,FALSE)</f>
        <v>75.99</v>
      </c>
      <c r="K134" s="2">
        <f t="shared" si="4"/>
        <v>53.19299999999999</v>
      </c>
      <c r="L134" s="2">
        <f t="shared" si="5"/>
        <v>65.02754999999999</v>
      </c>
      <c r="M134" s="5">
        <v>14</v>
      </c>
      <c r="N134" s="4"/>
    </row>
    <row r="135" spans="1:14" ht="13.5">
      <c r="A135" s="1" t="s">
        <v>284</v>
      </c>
      <c r="B135" s="1" t="s">
        <v>285</v>
      </c>
      <c r="C135" s="1" t="s">
        <v>16</v>
      </c>
      <c r="D135" s="2">
        <v>72</v>
      </c>
      <c r="E135" s="2">
        <v>67</v>
      </c>
      <c r="F135" s="2">
        <v>112</v>
      </c>
      <c r="G135" s="2">
        <v>98</v>
      </c>
      <c r="H135" s="2">
        <v>349</v>
      </c>
      <c r="I135" s="2">
        <v>4</v>
      </c>
      <c r="J135" s="2">
        <f>VLOOKUP(B135,'[1]计算机分组面试 -最终版'!$C:$M,11,FALSE)</f>
        <v>77.26</v>
      </c>
      <c r="K135" s="2">
        <f t="shared" si="4"/>
        <v>55.282000000000004</v>
      </c>
      <c r="L135" s="2">
        <f t="shared" si="5"/>
        <v>64.7187</v>
      </c>
      <c r="M135" s="5" t="s">
        <v>65</v>
      </c>
      <c r="N135" s="4"/>
    </row>
    <row r="136" spans="1:14" ht="13.5">
      <c r="A136" s="1" t="s">
        <v>286</v>
      </c>
      <c r="B136" s="1" t="s">
        <v>287</v>
      </c>
      <c r="C136" s="1" t="s">
        <v>16</v>
      </c>
      <c r="D136" s="2">
        <v>66</v>
      </c>
      <c r="E136" s="2">
        <v>70</v>
      </c>
      <c r="F136" s="2">
        <v>105</v>
      </c>
      <c r="G136" s="2">
        <v>95</v>
      </c>
      <c r="H136" s="2">
        <v>336</v>
      </c>
      <c r="I136" s="2">
        <v>0</v>
      </c>
      <c r="J136" s="2">
        <f>VLOOKUP(B136,'[1]计算机分组面试 -最终版'!$C:$M,11,FALSE)</f>
        <v>84.46</v>
      </c>
      <c r="K136" s="2">
        <f t="shared" si="4"/>
        <v>59.12199999999999</v>
      </c>
      <c r="L136" s="2">
        <f t="shared" si="5"/>
        <v>64.37270000000001</v>
      </c>
      <c r="M136" s="5">
        <v>1</v>
      </c>
      <c r="N136" s="4"/>
    </row>
    <row r="137" spans="1:14" ht="13.5">
      <c r="A137" s="1" t="s">
        <v>288</v>
      </c>
      <c r="B137" s="1" t="s">
        <v>289</v>
      </c>
      <c r="C137" s="1" t="s">
        <v>16</v>
      </c>
      <c r="D137" s="2">
        <v>63</v>
      </c>
      <c r="E137" s="2">
        <v>66</v>
      </c>
      <c r="F137" s="2">
        <v>119</v>
      </c>
      <c r="G137" s="2">
        <v>96</v>
      </c>
      <c r="H137" s="2">
        <v>344</v>
      </c>
      <c r="I137" s="2">
        <v>8</v>
      </c>
      <c r="J137" s="2">
        <f>VLOOKUP(B137,'[1]计算机分组面试 -最终版'!$C:$M,11,FALSE)</f>
        <v>76.66</v>
      </c>
      <c r="K137" s="2">
        <f t="shared" si="4"/>
        <v>56.06199999999999</v>
      </c>
      <c r="L137" s="2">
        <f t="shared" si="5"/>
        <v>64.3417</v>
      </c>
      <c r="M137" s="5">
        <v>1234</v>
      </c>
      <c r="N137" s="4"/>
    </row>
    <row r="138" spans="1:14" ht="13.5">
      <c r="A138" s="1" t="s">
        <v>290</v>
      </c>
      <c r="B138" s="1" t="s">
        <v>291</v>
      </c>
      <c r="C138" s="1" t="s">
        <v>16</v>
      </c>
      <c r="D138" s="2">
        <v>57</v>
      </c>
      <c r="E138" s="2">
        <v>63</v>
      </c>
      <c r="F138" s="2">
        <v>98</v>
      </c>
      <c r="G138" s="2">
        <v>118</v>
      </c>
      <c r="H138" s="2">
        <v>336</v>
      </c>
      <c r="I138" s="2">
        <v>37</v>
      </c>
      <c r="J138" s="2">
        <f>VLOOKUP(B138,'[1]计算机分组面试 -最终版'!$C:$M,11,FALSE)</f>
        <v>67.39</v>
      </c>
      <c r="K138" s="2">
        <f t="shared" si="4"/>
        <v>58.272999999999996</v>
      </c>
      <c r="L138" s="2">
        <f t="shared" si="5"/>
        <v>64.07555</v>
      </c>
      <c r="M138" s="5">
        <v>14</v>
      </c>
      <c r="N138" s="4"/>
    </row>
    <row r="139" spans="1:14" ht="13.5">
      <c r="A139" s="1" t="s">
        <v>292</v>
      </c>
      <c r="B139" s="1" t="s">
        <v>293</v>
      </c>
      <c r="C139" s="1" t="s">
        <v>16</v>
      </c>
      <c r="D139" s="2">
        <v>60</v>
      </c>
      <c r="E139" s="2">
        <v>63</v>
      </c>
      <c r="F139" s="2">
        <v>105</v>
      </c>
      <c r="G139" s="2">
        <v>111</v>
      </c>
      <c r="H139" s="2">
        <v>339</v>
      </c>
      <c r="I139" s="2">
        <v>15</v>
      </c>
      <c r="J139" s="2">
        <f>VLOOKUP(B139,'[1]计算机分组面试 -最终版'!$C:$M,11,FALSE)</f>
        <v>75.02</v>
      </c>
      <c r="K139" s="2">
        <f t="shared" si="4"/>
        <v>57.013999999999996</v>
      </c>
      <c r="L139" s="2">
        <f t="shared" si="5"/>
        <v>64.0249</v>
      </c>
      <c r="M139" s="5">
        <v>1234</v>
      </c>
      <c r="N139" s="4"/>
    </row>
    <row r="140" spans="1:14" ht="13.5">
      <c r="A140" s="1" t="s">
        <v>294</v>
      </c>
      <c r="B140" s="1" t="s">
        <v>295</v>
      </c>
      <c r="C140" s="1" t="s">
        <v>16</v>
      </c>
      <c r="D140" s="2">
        <v>57</v>
      </c>
      <c r="E140" s="2">
        <v>60</v>
      </c>
      <c r="F140" s="2">
        <v>127</v>
      </c>
      <c r="G140" s="2">
        <v>98</v>
      </c>
      <c r="H140" s="2">
        <v>342</v>
      </c>
      <c r="I140" s="2">
        <v>7</v>
      </c>
      <c r="J140" s="2">
        <f>VLOOKUP(B140,'[1]计算机分组面试 -最终版'!$C:$M,11,FALSE)</f>
        <v>75.86</v>
      </c>
      <c r="K140" s="2">
        <f t="shared" si="4"/>
        <v>55.202</v>
      </c>
      <c r="L140" s="2">
        <f t="shared" si="5"/>
        <v>63.78070000000001</v>
      </c>
      <c r="M140" s="5">
        <v>1</v>
      </c>
      <c r="N140" s="4"/>
    </row>
    <row r="141" spans="1:14" ht="13.5">
      <c r="A141" s="1" t="s">
        <v>296</v>
      </c>
      <c r="B141" s="1" t="s">
        <v>297</v>
      </c>
      <c r="C141" s="1" t="s">
        <v>16</v>
      </c>
      <c r="D141" s="2">
        <v>59</v>
      </c>
      <c r="E141" s="2">
        <v>66</v>
      </c>
      <c r="F141" s="2">
        <v>110</v>
      </c>
      <c r="G141" s="2">
        <v>117</v>
      </c>
      <c r="H141" s="2">
        <v>352</v>
      </c>
      <c r="I141" s="2">
        <v>18</v>
      </c>
      <c r="J141" s="2">
        <f>VLOOKUP(B141,'[1]计算机分组面试 -最终版'!$C:$M,11,FALSE)</f>
        <v>65.66</v>
      </c>
      <c r="K141" s="2">
        <f t="shared" si="4"/>
        <v>51.361999999999995</v>
      </c>
      <c r="L141" s="2">
        <f t="shared" si="5"/>
        <v>63.7367</v>
      </c>
      <c r="M141" s="5">
        <v>123</v>
      </c>
      <c r="N141" s="4"/>
    </row>
    <row r="142" spans="1:14" ht="13.5">
      <c r="A142" s="1" t="s">
        <v>298</v>
      </c>
      <c r="B142" s="1" t="s">
        <v>299</v>
      </c>
      <c r="C142" s="1" t="s">
        <v>16</v>
      </c>
      <c r="D142" s="2">
        <v>68</v>
      </c>
      <c r="E142" s="2">
        <v>66</v>
      </c>
      <c r="F142" s="2">
        <v>109</v>
      </c>
      <c r="G142" s="2">
        <v>99</v>
      </c>
      <c r="H142" s="2">
        <v>342</v>
      </c>
      <c r="I142" s="2">
        <v>15</v>
      </c>
      <c r="J142" s="2">
        <f>VLOOKUP(B142,'[1]计算机分组面试 -最终版'!$C:$M,11,FALSE)</f>
        <v>71.82</v>
      </c>
      <c r="K142" s="2">
        <f t="shared" si="4"/>
        <v>54.773999999999994</v>
      </c>
      <c r="L142" s="2">
        <f t="shared" si="5"/>
        <v>63.630900000000004</v>
      </c>
      <c r="M142" s="5">
        <v>132</v>
      </c>
      <c r="N142" s="4"/>
    </row>
    <row r="143" spans="1:14" ht="13.5">
      <c r="A143" s="1" t="s">
        <v>300</v>
      </c>
      <c r="B143" s="1" t="s">
        <v>301</v>
      </c>
      <c r="C143" s="1" t="s">
        <v>16</v>
      </c>
      <c r="D143" s="2">
        <v>59</v>
      </c>
      <c r="E143" s="2">
        <v>66</v>
      </c>
      <c r="F143" s="2">
        <v>119</v>
      </c>
      <c r="G143" s="2">
        <v>100</v>
      </c>
      <c r="H143" s="2">
        <v>344</v>
      </c>
      <c r="I143" s="2">
        <v>1</v>
      </c>
      <c r="J143" s="2">
        <f>VLOOKUP(B143,'[1]计算机分组面试 -最终版'!$C:$M,11,FALSE)</f>
        <v>76.58999999999999</v>
      </c>
      <c r="K143" s="2">
        <f t="shared" si="4"/>
        <v>53.91299999999999</v>
      </c>
      <c r="L143" s="2">
        <f t="shared" si="5"/>
        <v>63.589549999999996</v>
      </c>
      <c r="M143" s="5" t="s">
        <v>65</v>
      </c>
      <c r="N143" s="4"/>
    </row>
    <row r="144" spans="1:14" ht="13.5">
      <c r="A144" s="1" t="s">
        <v>302</v>
      </c>
      <c r="B144" s="1" t="s">
        <v>303</v>
      </c>
      <c r="C144" s="1" t="s">
        <v>16</v>
      </c>
      <c r="D144" s="2">
        <v>61</v>
      </c>
      <c r="E144" s="2">
        <v>66</v>
      </c>
      <c r="F144" s="2">
        <v>109</v>
      </c>
      <c r="G144" s="2">
        <v>99</v>
      </c>
      <c r="H144" s="2">
        <v>335</v>
      </c>
      <c r="I144" s="2">
        <v>25</v>
      </c>
      <c r="J144" s="2">
        <f>VLOOKUP(B144,'[1]计算机分组面试 -最终版'!$C:$M,11,FALSE)</f>
        <v>70.86</v>
      </c>
      <c r="K144" s="2">
        <f t="shared" si="4"/>
        <v>57.102</v>
      </c>
      <c r="L144" s="2">
        <f t="shared" si="5"/>
        <v>63.535700000000006</v>
      </c>
      <c r="M144" s="5">
        <v>1234</v>
      </c>
      <c r="N144" s="4"/>
    </row>
    <row r="145" spans="1:14" ht="13.5">
      <c r="A145" s="1" t="s">
        <v>304</v>
      </c>
      <c r="B145" s="1" t="s">
        <v>305</v>
      </c>
      <c r="C145" s="1" t="s">
        <v>16</v>
      </c>
      <c r="D145" s="2">
        <v>58</v>
      </c>
      <c r="E145" s="2">
        <v>61</v>
      </c>
      <c r="F145" s="2">
        <v>124</v>
      </c>
      <c r="G145" s="2">
        <v>92</v>
      </c>
      <c r="H145" s="2">
        <v>335</v>
      </c>
      <c r="I145" s="2">
        <v>0</v>
      </c>
      <c r="J145" s="2">
        <f>VLOOKUP(B145,'[1]计算机分组面试 -最终版'!$C:$M,11,FALSE)</f>
        <v>80.22</v>
      </c>
      <c r="K145" s="2">
        <f t="shared" si="4"/>
        <v>56.153999999999996</v>
      </c>
      <c r="L145" s="2">
        <f t="shared" si="5"/>
        <v>63.203900000000004</v>
      </c>
      <c r="M145" s="5">
        <v>1234</v>
      </c>
      <c r="N145" s="4"/>
    </row>
    <row r="146" spans="1:14" ht="13.5">
      <c r="A146" s="1" t="s">
        <v>306</v>
      </c>
      <c r="B146" s="1" t="s">
        <v>307</v>
      </c>
      <c r="C146" s="1" t="s">
        <v>16</v>
      </c>
      <c r="D146" s="2">
        <v>68</v>
      </c>
      <c r="E146" s="2">
        <v>59</v>
      </c>
      <c r="F146" s="2">
        <v>112</v>
      </c>
      <c r="G146" s="2">
        <v>99</v>
      </c>
      <c r="H146" s="2">
        <v>338</v>
      </c>
      <c r="I146" s="2">
        <v>2</v>
      </c>
      <c r="J146" s="2">
        <f>VLOOKUP(B146,'[1]计算机分组面试 -最终版'!$C:$M,11,FALSE)</f>
        <v>72.86</v>
      </c>
      <c r="K146" s="2">
        <f t="shared" si="4"/>
        <v>51.602</v>
      </c>
      <c r="L146" s="2">
        <f t="shared" si="5"/>
        <v>62.000699999999995</v>
      </c>
      <c r="M146" s="5">
        <v>1234</v>
      </c>
      <c r="N146" s="4"/>
    </row>
    <row r="147" spans="1:14" ht="13.5">
      <c r="A147" s="1" t="s">
        <v>308</v>
      </c>
      <c r="B147" s="1" t="s">
        <v>309</v>
      </c>
      <c r="C147" s="1" t="s">
        <v>16</v>
      </c>
      <c r="D147" s="2">
        <v>55</v>
      </c>
      <c r="E147" s="2">
        <v>66</v>
      </c>
      <c r="F147" s="2">
        <v>128</v>
      </c>
      <c r="G147" s="2">
        <v>93</v>
      </c>
      <c r="H147" s="2">
        <v>342</v>
      </c>
      <c r="I147" s="2">
        <v>0</v>
      </c>
      <c r="J147" s="2">
        <f>VLOOKUP(B147,'[1]计算机分组面试 -最终版'!$C:$M,11,FALSE)</f>
        <v>68.46</v>
      </c>
      <c r="K147" s="2">
        <f t="shared" si="4"/>
        <v>47.92199999999999</v>
      </c>
      <c r="L147" s="2">
        <f t="shared" si="5"/>
        <v>61.23270000000001</v>
      </c>
      <c r="M147" s="5">
        <v>1234</v>
      </c>
      <c r="N147" s="4"/>
    </row>
    <row r="148" spans="1:14" ht="13.5">
      <c r="A148" s="1" t="s">
        <v>310</v>
      </c>
      <c r="B148" s="1" t="s">
        <v>311</v>
      </c>
      <c r="C148" s="1" t="s">
        <v>16</v>
      </c>
      <c r="D148" s="2">
        <v>71</v>
      </c>
      <c r="E148" s="2">
        <v>63</v>
      </c>
      <c r="F148" s="2">
        <v>134</v>
      </c>
      <c r="G148" s="2">
        <v>100</v>
      </c>
      <c r="H148" s="2">
        <v>368</v>
      </c>
      <c r="I148" s="2">
        <v>0</v>
      </c>
      <c r="J148" s="2" t="s">
        <v>314</v>
      </c>
      <c r="K148" s="2" t="e">
        <f t="shared" si="4"/>
        <v>#VALUE!</v>
      </c>
      <c r="L148" s="2" t="e">
        <f t="shared" si="5"/>
        <v>#VALUE!</v>
      </c>
      <c r="M148" s="5">
        <v>1234</v>
      </c>
      <c r="N148" s="4"/>
    </row>
    <row r="149" spans="1:14" ht="13.5">
      <c r="A149" s="1" t="s">
        <v>312</v>
      </c>
      <c r="B149" s="1" t="s">
        <v>313</v>
      </c>
      <c r="C149" s="1" t="s">
        <v>18</v>
      </c>
      <c r="D149" s="2">
        <v>71</v>
      </c>
      <c r="E149" s="2">
        <v>62</v>
      </c>
      <c r="F149" s="2">
        <v>109</v>
      </c>
      <c r="G149" s="2">
        <v>97</v>
      </c>
      <c r="H149" s="2">
        <v>339</v>
      </c>
      <c r="I149" s="2" t="s">
        <v>314</v>
      </c>
      <c r="J149" s="2" t="e">
        <f>VLOOKUP(B149,'[1]计算机分组面试 -最终版'!$C:$M,11,FALSE)</f>
        <v>#N/A</v>
      </c>
      <c r="K149" s="2" t="e">
        <f t="shared" si="4"/>
        <v>#VALUE!</v>
      </c>
      <c r="L149" s="2" t="e">
        <f t="shared" si="5"/>
        <v>#VALUE!</v>
      </c>
      <c r="M149" s="5" t="s">
        <v>315</v>
      </c>
      <c r="N149" s="4"/>
    </row>
    <row r="150" spans="1:14" ht="13.5">
      <c r="A150" s="1" t="s">
        <v>316</v>
      </c>
      <c r="B150" s="1" t="s">
        <v>317</v>
      </c>
      <c r="C150" s="1" t="s">
        <v>16</v>
      </c>
      <c r="D150" s="2">
        <v>65</v>
      </c>
      <c r="E150" s="2">
        <v>59</v>
      </c>
      <c r="F150" s="2">
        <v>120</v>
      </c>
      <c r="G150" s="2">
        <v>92</v>
      </c>
      <c r="H150" s="2">
        <v>336</v>
      </c>
      <c r="I150" s="2" t="s">
        <v>314</v>
      </c>
      <c r="J150" s="2" t="e">
        <f>VLOOKUP(B150,'[1]计算机分组面试 -最终版'!$C:$M,11,FALSE)</f>
        <v>#N/A</v>
      </c>
      <c r="K150" s="2" t="e">
        <f t="shared" si="4"/>
        <v>#VALUE!</v>
      </c>
      <c r="L150" s="2" t="e">
        <f t="shared" si="5"/>
        <v>#VALUE!</v>
      </c>
      <c r="M150" s="5" t="s">
        <v>315</v>
      </c>
      <c r="N150" s="4"/>
    </row>
    <row r="151" spans="1:14" s="7" customFormat="1" ht="13.5">
      <c r="A151" s="7" t="s">
        <v>318</v>
      </c>
      <c r="B151" s="7" t="s">
        <v>319</v>
      </c>
      <c r="C151" s="7" t="s">
        <v>320</v>
      </c>
      <c r="D151" s="8">
        <v>60</v>
      </c>
      <c r="E151" s="8">
        <v>67</v>
      </c>
      <c r="F151" s="8">
        <v>134</v>
      </c>
      <c r="G151" s="8">
        <v>130</v>
      </c>
      <c r="H151" s="8">
        <v>391</v>
      </c>
      <c r="I151" s="8">
        <v>82</v>
      </c>
      <c r="J151" s="8">
        <f>VLOOKUP(B151,'[1]计算机分组面试 -最终版'!$C:$M,11,FALSE)</f>
        <v>84.02</v>
      </c>
      <c r="K151" s="8">
        <f t="shared" si="4"/>
        <v>83.41399999999999</v>
      </c>
      <c r="L151" s="8">
        <f t="shared" si="5"/>
        <v>80.0249</v>
      </c>
      <c r="M151" s="8">
        <v>1234</v>
      </c>
      <c r="N151" s="9" t="s">
        <v>509</v>
      </c>
    </row>
    <row r="152" spans="1:14" s="7" customFormat="1" ht="13.5">
      <c r="A152" s="7" t="s">
        <v>321</v>
      </c>
      <c r="B152" s="7" t="s">
        <v>322</v>
      </c>
      <c r="C152" s="7" t="s">
        <v>320</v>
      </c>
      <c r="D152" s="8">
        <v>67</v>
      </c>
      <c r="E152" s="8">
        <v>60</v>
      </c>
      <c r="F152" s="8">
        <v>128</v>
      </c>
      <c r="G152" s="8">
        <v>110</v>
      </c>
      <c r="H152" s="8">
        <v>365</v>
      </c>
      <c r="I152" s="8">
        <v>83</v>
      </c>
      <c r="J152" s="8">
        <f>VLOOKUP(B152,'[1]计算机分组面试 -最终版'!$C:$M,11,FALSE)</f>
        <v>75.41999999999999</v>
      </c>
      <c r="K152" s="8">
        <f t="shared" si="4"/>
        <v>77.69399999999999</v>
      </c>
      <c r="L152" s="8">
        <f t="shared" si="5"/>
        <v>74.6429</v>
      </c>
      <c r="M152" s="8">
        <v>14</v>
      </c>
      <c r="N152" s="9" t="s">
        <v>510</v>
      </c>
    </row>
    <row r="153" spans="1:14" s="7" customFormat="1" ht="13.5">
      <c r="A153" s="7" t="s">
        <v>323</v>
      </c>
      <c r="B153" s="7" t="s">
        <v>324</v>
      </c>
      <c r="C153" s="7" t="s">
        <v>320</v>
      </c>
      <c r="D153" s="8">
        <v>61</v>
      </c>
      <c r="E153" s="8">
        <v>72</v>
      </c>
      <c r="F153" s="8">
        <v>142</v>
      </c>
      <c r="G153" s="8">
        <v>110</v>
      </c>
      <c r="H153" s="8">
        <v>385</v>
      </c>
      <c r="I153" s="8">
        <v>43</v>
      </c>
      <c r="J153" s="8">
        <f>VLOOKUP(B153,'[1]计算机分组面试 -最终版'!$C:$M,11,FALSE)</f>
        <v>80.22</v>
      </c>
      <c r="K153" s="8">
        <f t="shared" si="4"/>
        <v>69.054</v>
      </c>
      <c r="L153" s="8">
        <f t="shared" si="5"/>
        <v>74.2189</v>
      </c>
      <c r="M153" s="8">
        <v>123</v>
      </c>
      <c r="N153" s="9" t="s">
        <v>511</v>
      </c>
    </row>
    <row r="154" spans="1:14" s="7" customFormat="1" ht="13.5">
      <c r="A154" s="7" t="s">
        <v>325</v>
      </c>
      <c r="B154" s="7" t="s">
        <v>326</v>
      </c>
      <c r="C154" s="7" t="s">
        <v>320</v>
      </c>
      <c r="D154" s="8">
        <v>60</v>
      </c>
      <c r="E154" s="8">
        <v>59</v>
      </c>
      <c r="F154" s="8">
        <v>109</v>
      </c>
      <c r="G154" s="8">
        <v>109</v>
      </c>
      <c r="H154" s="8">
        <v>337</v>
      </c>
      <c r="I154" s="8">
        <v>97</v>
      </c>
      <c r="J154" s="8">
        <f>VLOOKUP(B154,'[1]计算机分组面试 -最终版'!$C:$M,11,FALSE)</f>
        <v>80.41999999999999</v>
      </c>
      <c r="K154" s="8">
        <f t="shared" si="4"/>
        <v>85.39399999999999</v>
      </c>
      <c r="L154" s="8">
        <f t="shared" si="5"/>
        <v>73.6979</v>
      </c>
      <c r="M154" s="8">
        <v>234</v>
      </c>
      <c r="N154" s="9" t="s">
        <v>512</v>
      </c>
    </row>
    <row r="155" spans="1:14" s="7" customFormat="1" ht="13.5">
      <c r="A155" s="7" t="s">
        <v>327</v>
      </c>
      <c r="B155" s="7" t="s">
        <v>328</v>
      </c>
      <c r="C155" s="7" t="s">
        <v>320</v>
      </c>
      <c r="D155" s="8">
        <v>61</v>
      </c>
      <c r="E155" s="8">
        <v>64</v>
      </c>
      <c r="F155" s="8">
        <v>114</v>
      </c>
      <c r="G155" s="8">
        <v>109</v>
      </c>
      <c r="H155" s="8">
        <v>348</v>
      </c>
      <c r="I155" s="8">
        <v>87</v>
      </c>
      <c r="J155" s="8">
        <f>VLOOKUP(B155,'[1]计算机分组面试 -最终版'!$C:$M,11,FALSE)</f>
        <v>77.99</v>
      </c>
      <c r="K155" s="8">
        <f t="shared" si="4"/>
        <v>80.693</v>
      </c>
      <c r="L155" s="8">
        <f t="shared" si="5"/>
        <v>73.48254999999999</v>
      </c>
      <c r="M155" s="8">
        <v>1234</v>
      </c>
      <c r="N155" s="9" t="s">
        <v>513</v>
      </c>
    </row>
    <row r="156" spans="1:14" s="7" customFormat="1" ht="13.5">
      <c r="A156" s="7" t="s">
        <v>329</v>
      </c>
      <c r="B156" s="7" t="s">
        <v>330</v>
      </c>
      <c r="C156" s="7" t="s">
        <v>320</v>
      </c>
      <c r="D156" s="8">
        <v>71</v>
      </c>
      <c r="E156" s="8">
        <v>64</v>
      </c>
      <c r="F156" s="8">
        <v>104</v>
      </c>
      <c r="G156" s="8">
        <v>112</v>
      </c>
      <c r="H156" s="8">
        <v>351</v>
      </c>
      <c r="I156" s="8">
        <v>66</v>
      </c>
      <c r="J156" s="8">
        <f>VLOOKUP(B156,'[1]计算机分组面试 -最终版'!$C:$M,11,FALSE)</f>
        <v>82.39</v>
      </c>
      <c r="K156" s="8">
        <f t="shared" si="4"/>
        <v>77.473</v>
      </c>
      <c r="L156" s="8">
        <f t="shared" si="5"/>
        <v>72.74555000000001</v>
      </c>
      <c r="M156" s="8">
        <v>1234</v>
      </c>
      <c r="N156" s="9" t="s">
        <v>514</v>
      </c>
    </row>
    <row r="157" spans="1:14" s="7" customFormat="1" ht="13.5">
      <c r="A157" s="7" t="s">
        <v>331</v>
      </c>
      <c r="B157" s="7" t="s">
        <v>332</v>
      </c>
      <c r="C157" s="7" t="s">
        <v>320</v>
      </c>
      <c r="D157" s="8">
        <v>59</v>
      </c>
      <c r="E157" s="8">
        <v>62</v>
      </c>
      <c r="F157" s="8">
        <v>121</v>
      </c>
      <c r="G157" s="8">
        <v>105</v>
      </c>
      <c r="H157" s="8">
        <v>347</v>
      </c>
      <c r="I157" s="8">
        <v>76</v>
      </c>
      <c r="J157" s="8">
        <f>VLOOKUP(B157,'[1]计算机分组面试 -最终版'!$C:$M,11,FALSE)</f>
        <v>77.78999999999999</v>
      </c>
      <c r="K157" s="8">
        <f t="shared" si="4"/>
        <v>77.25299999999999</v>
      </c>
      <c r="L157" s="8">
        <f t="shared" si="5"/>
        <v>72.14855</v>
      </c>
      <c r="M157" s="8">
        <v>1234</v>
      </c>
      <c r="N157" s="9" t="s">
        <v>515</v>
      </c>
    </row>
    <row r="158" spans="1:14" s="7" customFormat="1" ht="13.5">
      <c r="A158" s="7" t="s">
        <v>333</v>
      </c>
      <c r="B158" s="7" t="s">
        <v>334</v>
      </c>
      <c r="C158" s="7" t="s">
        <v>320</v>
      </c>
      <c r="D158" s="8">
        <v>65</v>
      </c>
      <c r="E158" s="8">
        <v>65</v>
      </c>
      <c r="F158" s="8">
        <v>117</v>
      </c>
      <c r="G158" s="8">
        <v>92</v>
      </c>
      <c r="H158" s="8">
        <v>339</v>
      </c>
      <c r="I158" s="8">
        <v>75</v>
      </c>
      <c r="J158" s="8">
        <f>VLOOKUP(B158,'[1]计算机分组面试 -最终版'!$C:$M,11,FALSE)</f>
        <v>79.22</v>
      </c>
      <c r="K158" s="8">
        <f t="shared" si="4"/>
        <v>77.954</v>
      </c>
      <c r="L158" s="8">
        <f t="shared" si="5"/>
        <v>71.3539</v>
      </c>
      <c r="M158" s="8">
        <v>1234</v>
      </c>
      <c r="N158" s="9" t="s">
        <v>516</v>
      </c>
    </row>
    <row r="159" spans="1:14" s="7" customFormat="1" ht="13.5">
      <c r="A159" s="7" t="s">
        <v>335</v>
      </c>
      <c r="B159" s="7" t="s">
        <v>336</v>
      </c>
      <c r="C159" s="7" t="s">
        <v>320</v>
      </c>
      <c r="D159" s="8">
        <v>57</v>
      </c>
      <c r="E159" s="8">
        <v>70</v>
      </c>
      <c r="F159" s="8">
        <v>123</v>
      </c>
      <c r="G159" s="8">
        <v>106</v>
      </c>
      <c r="H159" s="8">
        <v>356</v>
      </c>
      <c r="I159" s="8">
        <v>46</v>
      </c>
      <c r="J159" s="8">
        <f>VLOOKUP(B159,'[1]计算机分组面试 -最终版'!$C:$M,11,FALSE)</f>
        <v>82.46</v>
      </c>
      <c r="K159" s="8">
        <f t="shared" si="4"/>
        <v>71.52199999999999</v>
      </c>
      <c r="L159" s="8">
        <f t="shared" si="5"/>
        <v>71.31269999999999</v>
      </c>
      <c r="M159" s="8">
        <v>1234</v>
      </c>
      <c r="N159" s="9" t="s">
        <v>517</v>
      </c>
    </row>
    <row r="160" spans="1:14" s="7" customFormat="1" ht="13.5">
      <c r="A160" s="7" t="s">
        <v>337</v>
      </c>
      <c r="B160" s="7" t="s">
        <v>338</v>
      </c>
      <c r="C160" s="7" t="s">
        <v>320</v>
      </c>
      <c r="D160" s="8">
        <v>56</v>
      </c>
      <c r="E160" s="8">
        <v>67</v>
      </c>
      <c r="F160" s="8">
        <v>116</v>
      </c>
      <c r="G160" s="8">
        <v>103</v>
      </c>
      <c r="H160" s="8">
        <v>342</v>
      </c>
      <c r="I160" s="8">
        <v>60</v>
      </c>
      <c r="J160" s="8">
        <f>VLOOKUP(B160,'[1]计算机分组面试 -最终版'!$C:$M,11,FALSE)</f>
        <v>81.06</v>
      </c>
      <c r="K160" s="8">
        <f t="shared" si="4"/>
        <v>74.74199999999999</v>
      </c>
      <c r="L160" s="8">
        <f t="shared" si="5"/>
        <v>70.6197</v>
      </c>
      <c r="M160" s="8">
        <v>14</v>
      </c>
      <c r="N160" s="9" t="s">
        <v>518</v>
      </c>
    </row>
    <row r="161" spans="1:14" s="7" customFormat="1" ht="13.5">
      <c r="A161" s="7" t="s">
        <v>339</v>
      </c>
      <c r="B161" s="7" t="s">
        <v>340</v>
      </c>
      <c r="C161" s="7" t="s">
        <v>320</v>
      </c>
      <c r="D161" s="8">
        <v>57</v>
      </c>
      <c r="E161" s="8">
        <v>62</v>
      </c>
      <c r="F161" s="8">
        <v>118</v>
      </c>
      <c r="G161" s="8">
        <v>102</v>
      </c>
      <c r="H161" s="8">
        <v>339</v>
      </c>
      <c r="I161" s="8">
        <v>62</v>
      </c>
      <c r="J161" s="8">
        <f>VLOOKUP(B161,'[1]计算机分组面试 -最终版'!$C:$M,11,FALSE)</f>
        <v>75.42</v>
      </c>
      <c r="K161" s="8">
        <f t="shared" si="4"/>
        <v>71.39399999999999</v>
      </c>
      <c r="L161" s="8">
        <f t="shared" si="5"/>
        <v>69.05789999999999</v>
      </c>
      <c r="M161" s="8">
        <v>32</v>
      </c>
      <c r="N161" s="9" t="s">
        <v>519</v>
      </c>
    </row>
    <row r="162" spans="1:14" s="7" customFormat="1" ht="13.5">
      <c r="A162" s="7" t="s">
        <v>341</v>
      </c>
      <c r="B162" s="7" t="s">
        <v>342</v>
      </c>
      <c r="C162" s="7" t="s">
        <v>320</v>
      </c>
      <c r="D162" s="8">
        <v>61</v>
      </c>
      <c r="E162" s="8">
        <v>59</v>
      </c>
      <c r="F162" s="8">
        <v>111</v>
      </c>
      <c r="G162" s="8">
        <v>111</v>
      </c>
      <c r="H162" s="8">
        <v>342</v>
      </c>
      <c r="I162" s="8">
        <v>29</v>
      </c>
      <c r="J162" s="8">
        <f>VLOOKUP(B162,'[1]计算机分组面试 -最终版'!$C:$M,11,FALSE)</f>
        <v>80.99</v>
      </c>
      <c r="K162" s="8">
        <f t="shared" si="4"/>
        <v>65.39299999999999</v>
      </c>
      <c r="L162" s="8">
        <f t="shared" si="5"/>
        <v>67.34755</v>
      </c>
      <c r="M162" s="8">
        <v>1234</v>
      </c>
      <c r="N162" s="9" t="s">
        <v>520</v>
      </c>
    </row>
    <row r="163" spans="1:14" s="7" customFormat="1" ht="13.5">
      <c r="A163" s="7" t="s">
        <v>343</v>
      </c>
      <c r="B163" s="7" t="s">
        <v>344</v>
      </c>
      <c r="C163" s="7" t="s">
        <v>320</v>
      </c>
      <c r="D163" s="8">
        <v>62</v>
      </c>
      <c r="E163" s="8">
        <v>68</v>
      </c>
      <c r="F163" s="8">
        <v>116</v>
      </c>
      <c r="G163" s="8">
        <v>90</v>
      </c>
      <c r="H163" s="8">
        <v>336</v>
      </c>
      <c r="I163" s="8">
        <v>36</v>
      </c>
      <c r="J163" s="8">
        <f>VLOOKUP(B163,'[1]计算机分组面试 -最终版'!$C:$M,11,FALSE)</f>
        <v>79.06</v>
      </c>
      <c r="K163" s="8">
        <f t="shared" si="4"/>
        <v>66.142</v>
      </c>
      <c r="L163" s="8">
        <f t="shared" si="5"/>
        <v>66.8297</v>
      </c>
      <c r="M163" s="8">
        <v>1234</v>
      </c>
      <c r="N163" s="9" t="s">
        <v>521</v>
      </c>
    </row>
    <row r="164" spans="1:14" s="7" customFormat="1" ht="13.5">
      <c r="A164" s="7" t="s">
        <v>345</v>
      </c>
      <c r="B164" s="7" t="s">
        <v>346</v>
      </c>
      <c r="C164" s="7" t="s">
        <v>320</v>
      </c>
      <c r="D164" s="8">
        <v>57</v>
      </c>
      <c r="E164" s="8">
        <v>64</v>
      </c>
      <c r="F164" s="8">
        <v>118</v>
      </c>
      <c r="G164" s="8">
        <v>102</v>
      </c>
      <c r="H164" s="8">
        <v>341</v>
      </c>
      <c r="I164" s="8">
        <v>15</v>
      </c>
      <c r="J164" s="8">
        <f>VLOOKUP(B164,'[1]计算机分组面试 -最终版'!$C:$M,11,FALSE)</f>
        <v>76.22</v>
      </c>
      <c r="K164" s="8">
        <f t="shared" si="4"/>
        <v>57.854</v>
      </c>
      <c r="L164" s="8">
        <f t="shared" si="5"/>
        <v>64.5789</v>
      </c>
      <c r="M164" s="8">
        <v>234</v>
      </c>
      <c r="N164" s="9"/>
    </row>
    <row r="165" spans="1:14" ht="13.5">
      <c r="A165" s="1" t="s">
        <v>347</v>
      </c>
      <c r="B165" s="1" t="s">
        <v>348</v>
      </c>
      <c r="C165" s="1" t="s">
        <v>16</v>
      </c>
      <c r="D165" s="2">
        <v>60</v>
      </c>
      <c r="E165" s="2">
        <v>68</v>
      </c>
      <c r="F165" s="2">
        <v>78</v>
      </c>
      <c r="G165" s="2">
        <v>102</v>
      </c>
      <c r="H165" s="2">
        <v>308</v>
      </c>
      <c r="I165" s="2">
        <v>8</v>
      </c>
      <c r="J165" s="2">
        <v>82.86</v>
      </c>
      <c r="K165" s="2">
        <f t="shared" si="4"/>
        <v>60.401999999999994</v>
      </c>
      <c r="L165" s="2">
        <f t="shared" si="5"/>
        <v>61.180699999999995</v>
      </c>
      <c r="M165" s="5">
        <v>14</v>
      </c>
      <c r="N165" s="4" t="s">
        <v>522</v>
      </c>
    </row>
    <row r="166" spans="1:14" ht="13.5">
      <c r="A166" s="1" t="s">
        <v>349</v>
      </c>
      <c r="B166" s="1" t="s">
        <v>350</v>
      </c>
      <c r="C166" s="1" t="s">
        <v>16</v>
      </c>
      <c r="D166" s="2">
        <v>69</v>
      </c>
      <c r="E166" s="2">
        <v>86</v>
      </c>
      <c r="F166" s="2">
        <v>125</v>
      </c>
      <c r="G166" s="2">
        <v>108</v>
      </c>
      <c r="H166" s="2">
        <v>388</v>
      </c>
      <c r="I166" s="2">
        <v>60</v>
      </c>
      <c r="J166" s="2">
        <f>VLOOKUP(B166,'[1]计算机分组面试 -最终版'!$C:$M,11,FALSE)</f>
        <v>83.46000000000001</v>
      </c>
      <c r="K166" s="2">
        <f t="shared" si="4"/>
        <v>76.422</v>
      </c>
      <c r="L166" s="2">
        <f t="shared" si="5"/>
        <v>77.18769999999999</v>
      </c>
      <c r="M166" s="5">
        <v>123</v>
      </c>
      <c r="N166" s="4" t="s">
        <v>523</v>
      </c>
    </row>
    <row r="167" spans="1:14" ht="13.5">
      <c r="A167" s="1" t="s">
        <v>351</v>
      </c>
      <c r="B167" s="1" t="s">
        <v>352</v>
      </c>
      <c r="C167" s="1" t="s">
        <v>16</v>
      </c>
      <c r="D167" s="2">
        <v>57</v>
      </c>
      <c r="E167" s="2">
        <v>80</v>
      </c>
      <c r="F167" s="2">
        <v>89</v>
      </c>
      <c r="G167" s="2">
        <v>72</v>
      </c>
      <c r="H167" s="2">
        <v>298</v>
      </c>
      <c r="I167" s="2">
        <v>34</v>
      </c>
      <c r="J167" s="2">
        <f>VLOOKUP(B167,'[1]计算机分组面试 -最终版'!$C:$M,11,FALSE)</f>
        <v>79.86</v>
      </c>
      <c r="K167" s="2">
        <f t="shared" si="4"/>
        <v>66.10199999999999</v>
      </c>
      <c r="L167" s="2">
        <f t="shared" si="5"/>
        <v>61.875699999999995</v>
      </c>
      <c r="M167" s="5">
        <v>1234</v>
      </c>
      <c r="N167" s="4" t="s">
        <v>524</v>
      </c>
    </row>
    <row r="168" spans="1:14" ht="13.5">
      <c r="A168" s="1" t="s">
        <v>353</v>
      </c>
      <c r="B168" s="1" t="s">
        <v>354</v>
      </c>
      <c r="C168" s="1" t="s">
        <v>16</v>
      </c>
      <c r="D168" s="2">
        <v>60</v>
      </c>
      <c r="E168" s="2">
        <v>62</v>
      </c>
      <c r="F168" s="2">
        <v>56</v>
      </c>
      <c r="G168" s="2">
        <v>50</v>
      </c>
      <c r="H168" s="2">
        <v>228</v>
      </c>
      <c r="I168" s="2" t="s">
        <v>562</v>
      </c>
      <c r="J168" s="2">
        <f>VLOOKUP(B168,'[1]计算机分组面试 -最终版'!$C:$M,11,FALSE)</f>
        <v>72.66000000000001</v>
      </c>
      <c r="K168" s="2" t="e">
        <f t="shared" si="4"/>
        <v>#VALUE!</v>
      </c>
      <c r="L168" s="2" t="e">
        <f t="shared" si="5"/>
        <v>#VALUE!</v>
      </c>
      <c r="M168" s="5">
        <v>1</v>
      </c>
      <c r="N168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6.00390625" style="1" customWidth="1"/>
    <col min="2" max="2" width="9.00390625" style="1" customWidth="1"/>
    <col min="3" max="3" width="17.421875" style="1" customWidth="1"/>
    <col min="4" max="10" width="9.00390625" style="2" customWidth="1"/>
    <col min="11" max="11" width="9.00390625" style="5" customWidth="1"/>
    <col min="12" max="12" width="28.00390625" style="5" customWidth="1"/>
    <col min="13" max="16384" width="9.00390625" style="1" customWidth="1"/>
  </cols>
  <sheetData>
    <row r="1" spans="1:12" ht="13.5">
      <c r="A1" s="1" t="s">
        <v>0</v>
      </c>
      <c r="B1" s="1" t="s">
        <v>1</v>
      </c>
      <c r="C1" s="1" t="s">
        <v>525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10</v>
      </c>
      <c r="J1" s="3" t="s">
        <v>11</v>
      </c>
      <c r="K1" s="4" t="s">
        <v>12</v>
      </c>
      <c r="L1" s="4" t="s">
        <v>526</v>
      </c>
    </row>
    <row r="2" spans="1:12" s="6" customFormat="1" ht="13.5">
      <c r="A2" s="6" t="s">
        <v>362</v>
      </c>
      <c r="B2" s="6" t="s">
        <v>363</v>
      </c>
      <c r="C2" s="6" t="s">
        <v>357</v>
      </c>
      <c r="D2" s="5">
        <v>66</v>
      </c>
      <c r="E2" s="5">
        <v>69</v>
      </c>
      <c r="F2" s="5">
        <v>130</v>
      </c>
      <c r="G2" s="5">
        <v>135</v>
      </c>
      <c r="H2" s="5">
        <v>400</v>
      </c>
      <c r="I2" s="5">
        <v>85.83</v>
      </c>
      <c r="J2" s="5">
        <f aca="true" t="shared" si="0" ref="J2:J25">H2/5*0.65+I2*0.35</f>
        <v>82.0405</v>
      </c>
      <c r="K2" s="5">
        <v>123</v>
      </c>
      <c r="L2" s="5" t="s">
        <v>384</v>
      </c>
    </row>
    <row r="3" spans="1:12" s="6" customFormat="1" ht="13.5">
      <c r="A3" s="6" t="s">
        <v>358</v>
      </c>
      <c r="B3" s="6" t="s">
        <v>359</v>
      </c>
      <c r="C3" s="6" t="s">
        <v>357</v>
      </c>
      <c r="D3" s="5">
        <v>64</v>
      </c>
      <c r="E3" s="5">
        <v>59</v>
      </c>
      <c r="F3" s="5">
        <v>141</v>
      </c>
      <c r="G3" s="5">
        <v>144</v>
      </c>
      <c r="H3" s="5">
        <v>408</v>
      </c>
      <c r="I3" s="5">
        <v>81.83</v>
      </c>
      <c r="J3" s="5">
        <f t="shared" si="0"/>
        <v>81.6805</v>
      </c>
      <c r="K3" s="5" t="s">
        <v>381</v>
      </c>
      <c r="L3" s="5" t="s">
        <v>385</v>
      </c>
    </row>
    <row r="4" spans="1:12" s="6" customFormat="1" ht="13.5">
      <c r="A4" s="6" t="s">
        <v>355</v>
      </c>
      <c r="B4" s="6" t="s">
        <v>356</v>
      </c>
      <c r="C4" s="6" t="s">
        <v>357</v>
      </c>
      <c r="D4" s="5">
        <v>68</v>
      </c>
      <c r="E4" s="5">
        <v>61</v>
      </c>
      <c r="F4" s="5">
        <v>145</v>
      </c>
      <c r="G4" s="5">
        <v>135</v>
      </c>
      <c r="H4" s="5">
        <v>409</v>
      </c>
      <c r="I4" s="5">
        <v>80.67</v>
      </c>
      <c r="J4" s="5">
        <f t="shared" si="0"/>
        <v>81.4045</v>
      </c>
      <c r="K4" s="5" t="s">
        <v>381</v>
      </c>
      <c r="L4" s="5" t="s">
        <v>386</v>
      </c>
    </row>
    <row r="5" spans="1:12" s="6" customFormat="1" ht="13.5">
      <c r="A5" s="6" t="s">
        <v>360</v>
      </c>
      <c r="B5" s="6" t="s">
        <v>361</v>
      </c>
      <c r="C5" s="6" t="s">
        <v>357</v>
      </c>
      <c r="D5" s="5">
        <v>58</v>
      </c>
      <c r="E5" s="5">
        <v>61</v>
      </c>
      <c r="F5" s="5">
        <v>144</v>
      </c>
      <c r="G5" s="5">
        <v>145</v>
      </c>
      <c r="H5" s="5">
        <v>408</v>
      </c>
      <c r="I5" s="5">
        <v>80.5</v>
      </c>
      <c r="J5" s="5">
        <f t="shared" si="0"/>
        <v>81.215</v>
      </c>
      <c r="K5" s="5">
        <v>123</v>
      </c>
      <c r="L5" s="5" t="s">
        <v>387</v>
      </c>
    </row>
    <row r="6" spans="1:12" s="6" customFormat="1" ht="13.5">
      <c r="A6" s="6" t="s">
        <v>366</v>
      </c>
      <c r="B6" s="6" t="s">
        <v>367</v>
      </c>
      <c r="C6" s="6" t="s">
        <v>357</v>
      </c>
      <c r="D6" s="5">
        <v>54</v>
      </c>
      <c r="E6" s="5">
        <v>65</v>
      </c>
      <c r="F6" s="5">
        <v>137</v>
      </c>
      <c r="G6" s="5">
        <v>140</v>
      </c>
      <c r="H6" s="5">
        <v>396</v>
      </c>
      <c r="I6" s="5">
        <v>83.5</v>
      </c>
      <c r="J6" s="5">
        <f t="shared" si="0"/>
        <v>80.705</v>
      </c>
      <c r="K6" s="5">
        <v>123</v>
      </c>
      <c r="L6" s="5" t="s">
        <v>388</v>
      </c>
    </row>
    <row r="7" spans="1:12" s="6" customFormat="1" ht="13.5">
      <c r="A7" s="6" t="s">
        <v>364</v>
      </c>
      <c r="B7" s="6" t="s">
        <v>365</v>
      </c>
      <c r="C7" s="6" t="s">
        <v>357</v>
      </c>
      <c r="D7" s="5">
        <v>50</v>
      </c>
      <c r="E7" s="5">
        <v>60</v>
      </c>
      <c r="F7" s="5">
        <v>143</v>
      </c>
      <c r="G7" s="5">
        <v>144</v>
      </c>
      <c r="H7" s="5">
        <v>397</v>
      </c>
      <c r="I7" s="5">
        <v>82.17</v>
      </c>
      <c r="J7" s="5">
        <f t="shared" si="0"/>
        <v>80.3695</v>
      </c>
      <c r="K7" s="5">
        <v>123</v>
      </c>
      <c r="L7" s="5" t="s">
        <v>389</v>
      </c>
    </row>
    <row r="8" spans="1:12" s="6" customFormat="1" ht="13.5">
      <c r="A8" s="6" t="s">
        <v>374</v>
      </c>
      <c r="B8" s="6" t="s">
        <v>375</v>
      </c>
      <c r="C8" s="6" t="s">
        <v>357</v>
      </c>
      <c r="D8" s="5">
        <v>57</v>
      </c>
      <c r="E8" s="5">
        <v>64</v>
      </c>
      <c r="F8" s="5">
        <v>134</v>
      </c>
      <c r="G8" s="5">
        <v>120</v>
      </c>
      <c r="H8" s="5">
        <v>375</v>
      </c>
      <c r="I8" s="5">
        <v>90.17</v>
      </c>
      <c r="J8" s="5">
        <f t="shared" si="0"/>
        <v>80.3095</v>
      </c>
      <c r="K8" s="5">
        <v>123</v>
      </c>
      <c r="L8" s="5" t="s">
        <v>563</v>
      </c>
    </row>
    <row r="9" spans="1:12" s="6" customFormat="1" ht="13.5">
      <c r="A9" s="6" t="s">
        <v>368</v>
      </c>
      <c r="B9" s="6" t="s">
        <v>369</v>
      </c>
      <c r="C9" s="6" t="s">
        <v>357</v>
      </c>
      <c r="D9" s="5">
        <v>59</v>
      </c>
      <c r="E9" s="5">
        <v>64</v>
      </c>
      <c r="F9" s="5">
        <v>126</v>
      </c>
      <c r="G9" s="5">
        <v>142</v>
      </c>
      <c r="H9" s="5">
        <v>391</v>
      </c>
      <c r="I9" s="5">
        <v>84.17</v>
      </c>
      <c r="J9" s="5">
        <f t="shared" si="0"/>
        <v>80.2895</v>
      </c>
      <c r="K9" s="5">
        <v>123</v>
      </c>
      <c r="L9" s="5" t="s">
        <v>564</v>
      </c>
    </row>
    <row r="10" spans="1:12" s="6" customFormat="1" ht="13.5">
      <c r="A10" s="6" t="s">
        <v>372</v>
      </c>
      <c r="B10" s="6" t="s">
        <v>373</v>
      </c>
      <c r="C10" s="6" t="s">
        <v>357</v>
      </c>
      <c r="D10" s="5">
        <v>63</v>
      </c>
      <c r="E10" s="5">
        <v>69</v>
      </c>
      <c r="F10" s="5">
        <v>132</v>
      </c>
      <c r="G10" s="5">
        <v>120</v>
      </c>
      <c r="H10" s="5">
        <v>384</v>
      </c>
      <c r="I10" s="5">
        <v>84.33</v>
      </c>
      <c r="J10" s="5">
        <f t="shared" si="0"/>
        <v>79.43549999999999</v>
      </c>
      <c r="K10" s="5">
        <v>123</v>
      </c>
      <c r="L10" s="5" t="s">
        <v>565</v>
      </c>
    </row>
    <row r="11" spans="1:12" s="6" customFormat="1" ht="13.5">
      <c r="A11" s="6" t="s">
        <v>370</v>
      </c>
      <c r="B11" s="6" t="s">
        <v>371</v>
      </c>
      <c r="C11" s="6" t="s">
        <v>357</v>
      </c>
      <c r="D11" s="5">
        <v>71</v>
      </c>
      <c r="E11" s="5">
        <v>61</v>
      </c>
      <c r="F11" s="5">
        <v>124</v>
      </c>
      <c r="G11" s="5">
        <v>135</v>
      </c>
      <c r="H11" s="5">
        <v>391</v>
      </c>
      <c r="I11" s="5">
        <v>81.5</v>
      </c>
      <c r="J11" s="5">
        <f t="shared" si="0"/>
        <v>79.355</v>
      </c>
      <c r="K11" s="5">
        <v>213</v>
      </c>
      <c r="L11" s="5" t="s">
        <v>566</v>
      </c>
    </row>
    <row r="12" spans="1:12" s="6" customFormat="1" ht="13.5">
      <c r="A12" s="6" t="s">
        <v>268</v>
      </c>
      <c r="B12" s="6" t="s">
        <v>269</v>
      </c>
      <c r="C12" s="6" t="s">
        <v>16</v>
      </c>
      <c r="D12" s="5">
        <v>60</v>
      </c>
      <c r="E12" s="5">
        <v>61</v>
      </c>
      <c r="F12" s="5">
        <v>117</v>
      </c>
      <c r="G12" s="5">
        <v>103</v>
      </c>
      <c r="H12" s="5">
        <v>341</v>
      </c>
      <c r="I12" s="5">
        <v>95.5</v>
      </c>
      <c r="J12" s="5">
        <f t="shared" si="0"/>
        <v>77.755</v>
      </c>
      <c r="K12" s="5">
        <v>4</v>
      </c>
      <c r="L12" s="5" t="s">
        <v>567</v>
      </c>
    </row>
    <row r="13" spans="1:12" s="6" customFormat="1" ht="13.5">
      <c r="A13" s="6" t="s">
        <v>236</v>
      </c>
      <c r="B13" s="6" t="s">
        <v>237</v>
      </c>
      <c r="C13" s="6" t="s">
        <v>16</v>
      </c>
      <c r="D13" s="5">
        <v>61</v>
      </c>
      <c r="E13" s="5">
        <v>68</v>
      </c>
      <c r="F13" s="5">
        <v>121</v>
      </c>
      <c r="G13" s="5">
        <v>102</v>
      </c>
      <c r="H13" s="5">
        <v>352</v>
      </c>
      <c r="I13" s="5">
        <v>90.17</v>
      </c>
      <c r="J13" s="5">
        <f t="shared" si="0"/>
        <v>77.3195</v>
      </c>
      <c r="K13" s="5">
        <v>4</v>
      </c>
      <c r="L13" s="5" t="s">
        <v>568</v>
      </c>
    </row>
    <row r="14" spans="1:12" s="6" customFormat="1" ht="13.5">
      <c r="A14" s="6" t="s">
        <v>238</v>
      </c>
      <c r="B14" s="6" t="s">
        <v>239</v>
      </c>
      <c r="C14" s="6" t="s">
        <v>16</v>
      </c>
      <c r="D14" s="5">
        <v>58</v>
      </c>
      <c r="E14" s="5">
        <v>70</v>
      </c>
      <c r="F14" s="5">
        <v>120</v>
      </c>
      <c r="G14" s="5">
        <v>90</v>
      </c>
      <c r="H14" s="5">
        <v>338</v>
      </c>
      <c r="I14" s="5">
        <v>95.33</v>
      </c>
      <c r="J14" s="5">
        <f t="shared" si="0"/>
        <v>77.3055</v>
      </c>
      <c r="K14" s="5">
        <v>4</v>
      </c>
      <c r="L14" s="5" t="s">
        <v>569</v>
      </c>
    </row>
    <row r="15" spans="1:12" s="6" customFormat="1" ht="13.5">
      <c r="A15" s="6" t="s">
        <v>254</v>
      </c>
      <c r="B15" s="6" t="s">
        <v>255</v>
      </c>
      <c r="C15" s="6" t="s">
        <v>16</v>
      </c>
      <c r="D15" s="5">
        <v>66</v>
      </c>
      <c r="E15" s="5">
        <v>73</v>
      </c>
      <c r="F15" s="5">
        <v>102</v>
      </c>
      <c r="G15" s="5">
        <v>96</v>
      </c>
      <c r="H15" s="5">
        <v>337</v>
      </c>
      <c r="I15" s="5">
        <v>95.5</v>
      </c>
      <c r="J15" s="5">
        <f t="shared" si="0"/>
        <v>77.235</v>
      </c>
      <c r="K15" s="5">
        <v>4</v>
      </c>
      <c r="L15" s="5" t="s">
        <v>570</v>
      </c>
    </row>
    <row r="16" spans="1:12" s="6" customFormat="1" ht="13.5">
      <c r="A16" s="6" t="s">
        <v>250</v>
      </c>
      <c r="B16" s="6" t="s">
        <v>251</v>
      </c>
      <c r="C16" s="6" t="s">
        <v>16</v>
      </c>
      <c r="D16" s="5">
        <v>63</v>
      </c>
      <c r="E16" s="5">
        <v>68</v>
      </c>
      <c r="F16" s="5">
        <v>112</v>
      </c>
      <c r="G16" s="5">
        <v>93</v>
      </c>
      <c r="H16" s="5">
        <v>336</v>
      </c>
      <c r="I16" s="5">
        <v>95.67</v>
      </c>
      <c r="J16" s="5">
        <f t="shared" si="0"/>
        <v>77.1645</v>
      </c>
      <c r="K16" s="5">
        <v>4</v>
      </c>
      <c r="L16" s="5" t="s">
        <v>571</v>
      </c>
    </row>
    <row r="17" spans="1:12" s="6" customFormat="1" ht="13.5">
      <c r="A17" s="6" t="s">
        <v>376</v>
      </c>
      <c r="B17" s="6" t="s">
        <v>377</v>
      </c>
      <c r="C17" s="6" t="s">
        <v>357</v>
      </c>
      <c r="D17" s="5">
        <v>58</v>
      </c>
      <c r="E17" s="5">
        <v>58</v>
      </c>
      <c r="F17" s="5">
        <v>112</v>
      </c>
      <c r="G17" s="5">
        <v>125</v>
      </c>
      <c r="H17" s="5">
        <v>353</v>
      </c>
      <c r="I17" s="5">
        <v>80.83</v>
      </c>
      <c r="J17" s="5">
        <f t="shared" si="0"/>
        <v>74.1805</v>
      </c>
      <c r="K17" s="5">
        <v>123</v>
      </c>
      <c r="L17" s="5"/>
    </row>
    <row r="18" spans="1:12" s="6" customFormat="1" ht="13.5">
      <c r="A18" s="6" t="s">
        <v>252</v>
      </c>
      <c r="B18" s="6" t="s">
        <v>253</v>
      </c>
      <c r="C18" s="6" t="s">
        <v>16</v>
      </c>
      <c r="D18" s="5">
        <v>68</v>
      </c>
      <c r="E18" s="5">
        <v>58</v>
      </c>
      <c r="F18" s="5">
        <v>147</v>
      </c>
      <c r="G18" s="5">
        <v>106</v>
      </c>
      <c r="H18" s="5">
        <v>379</v>
      </c>
      <c r="I18" s="5">
        <v>65.67</v>
      </c>
      <c r="J18" s="5">
        <f t="shared" si="0"/>
        <v>72.25450000000001</v>
      </c>
      <c r="K18" s="5">
        <v>4</v>
      </c>
      <c r="L18" s="5"/>
    </row>
    <row r="19" spans="1:12" s="6" customFormat="1" ht="13.5">
      <c r="A19" s="6" t="s">
        <v>262</v>
      </c>
      <c r="B19" s="6" t="s">
        <v>263</v>
      </c>
      <c r="C19" s="6" t="s">
        <v>16</v>
      </c>
      <c r="D19" s="5">
        <v>60</v>
      </c>
      <c r="E19" s="5">
        <v>62</v>
      </c>
      <c r="F19" s="5">
        <v>113</v>
      </c>
      <c r="G19" s="5">
        <v>117</v>
      </c>
      <c r="H19" s="5">
        <v>352</v>
      </c>
      <c r="I19" s="5">
        <v>65.5</v>
      </c>
      <c r="J19" s="5">
        <f t="shared" si="0"/>
        <v>68.685</v>
      </c>
      <c r="K19" s="5">
        <v>4</v>
      </c>
      <c r="L19" s="5"/>
    </row>
    <row r="20" spans="1:12" s="6" customFormat="1" ht="13.5">
      <c r="A20" s="6" t="s">
        <v>208</v>
      </c>
      <c r="B20" s="6" t="s">
        <v>209</v>
      </c>
      <c r="C20" s="6" t="s">
        <v>16</v>
      </c>
      <c r="D20" s="5">
        <v>55</v>
      </c>
      <c r="E20" s="5">
        <v>65</v>
      </c>
      <c r="F20" s="5">
        <v>131</v>
      </c>
      <c r="G20" s="5">
        <v>111</v>
      </c>
      <c r="H20" s="5">
        <v>362</v>
      </c>
      <c r="I20" s="5">
        <v>61.5</v>
      </c>
      <c r="J20" s="5">
        <f t="shared" si="0"/>
        <v>68.58500000000001</v>
      </c>
      <c r="K20" s="5">
        <v>4</v>
      </c>
      <c r="L20" s="5"/>
    </row>
    <row r="21" spans="1:12" s="6" customFormat="1" ht="13.5">
      <c r="A21" s="6" t="s">
        <v>240</v>
      </c>
      <c r="B21" s="6" t="s">
        <v>241</v>
      </c>
      <c r="C21" s="6" t="s">
        <v>16</v>
      </c>
      <c r="D21" s="5">
        <v>72</v>
      </c>
      <c r="E21" s="5">
        <v>69</v>
      </c>
      <c r="F21" s="5">
        <v>120</v>
      </c>
      <c r="G21" s="5">
        <v>97</v>
      </c>
      <c r="H21" s="5">
        <v>358</v>
      </c>
      <c r="I21" s="5">
        <v>60.17</v>
      </c>
      <c r="J21" s="5">
        <f t="shared" si="0"/>
        <v>67.5995</v>
      </c>
      <c r="K21" s="5">
        <v>4</v>
      </c>
      <c r="L21" s="5"/>
    </row>
    <row r="22" spans="1:12" s="6" customFormat="1" ht="13.5">
      <c r="A22" s="6" t="s">
        <v>246</v>
      </c>
      <c r="B22" s="6" t="s">
        <v>247</v>
      </c>
      <c r="C22" s="6" t="s">
        <v>16</v>
      </c>
      <c r="D22" s="5">
        <v>59</v>
      </c>
      <c r="E22" s="5">
        <v>65</v>
      </c>
      <c r="F22" s="5">
        <v>124</v>
      </c>
      <c r="G22" s="5">
        <v>102</v>
      </c>
      <c r="H22" s="5">
        <v>350</v>
      </c>
      <c r="I22" s="5">
        <v>61.33</v>
      </c>
      <c r="J22" s="5">
        <f t="shared" si="0"/>
        <v>66.96549999999999</v>
      </c>
      <c r="K22" s="5">
        <v>4</v>
      </c>
      <c r="L22" s="5"/>
    </row>
    <row r="23" spans="1:12" s="6" customFormat="1" ht="13.5">
      <c r="A23" s="6" t="s">
        <v>228</v>
      </c>
      <c r="B23" s="6" t="s">
        <v>229</v>
      </c>
      <c r="C23" s="6" t="s">
        <v>16</v>
      </c>
      <c r="D23" s="5">
        <v>67</v>
      </c>
      <c r="E23" s="5">
        <v>65</v>
      </c>
      <c r="F23" s="5">
        <v>131</v>
      </c>
      <c r="G23" s="5">
        <v>115</v>
      </c>
      <c r="H23" s="5">
        <v>378</v>
      </c>
      <c r="I23" s="5">
        <v>50.83</v>
      </c>
      <c r="J23" s="5">
        <f t="shared" si="0"/>
        <v>66.9305</v>
      </c>
      <c r="K23" s="5">
        <v>4</v>
      </c>
      <c r="L23" s="5"/>
    </row>
    <row r="24" spans="1:12" s="6" customFormat="1" ht="13.5">
      <c r="A24" s="6" t="s">
        <v>258</v>
      </c>
      <c r="B24" s="6" t="s">
        <v>259</v>
      </c>
      <c r="C24" s="6" t="s">
        <v>16</v>
      </c>
      <c r="D24" s="5">
        <v>63</v>
      </c>
      <c r="E24" s="5">
        <v>68</v>
      </c>
      <c r="F24" s="5">
        <v>124</v>
      </c>
      <c r="G24" s="5">
        <v>105</v>
      </c>
      <c r="H24" s="5">
        <v>360</v>
      </c>
      <c r="I24" s="5">
        <v>50.33</v>
      </c>
      <c r="J24" s="5">
        <f t="shared" si="0"/>
        <v>64.41550000000001</v>
      </c>
      <c r="K24" s="5">
        <v>4</v>
      </c>
      <c r="L24" s="5"/>
    </row>
    <row r="25" spans="1:12" s="6" customFormat="1" ht="13.5">
      <c r="A25" s="6" t="s">
        <v>378</v>
      </c>
      <c r="B25" s="6" t="s">
        <v>379</v>
      </c>
      <c r="C25" s="6" t="s">
        <v>380</v>
      </c>
      <c r="D25" s="5">
        <v>58</v>
      </c>
      <c r="E25" s="5">
        <v>64</v>
      </c>
      <c r="F25" s="5">
        <v>125</v>
      </c>
      <c r="G25" s="5">
        <v>102</v>
      </c>
      <c r="H25" s="5">
        <v>349</v>
      </c>
      <c r="I25" s="5" t="s">
        <v>383</v>
      </c>
      <c r="J25" s="5" t="e">
        <f t="shared" si="0"/>
        <v>#VALUE!</v>
      </c>
      <c r="K25" s="5" t="s">
        <v>382</v>
      </c>
      <c r="L2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M6400</dc:creator>
  <cp:keywords/>
  <dc:description/>
  <cp:lastModifiedBy>M6400</cp:lastModifiedBy>
  <dcterms:created xsi:type="dcterms:W3CDTF">2015-03-21T12:57:29Z</dcterms:created>
  <dcterms:modified xsi:type="dcterms:W3CDTF">2015-03-23T02:22:26Z</dcterms:modified>
  <cp:category/>
  <cp:version/>
  <cp:contentType/>
  <cp:contentStatus/>
</cp:coreProperties>
</file>