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0320" activeTab="0"/>
  </bookViews>
  <sheets>
    <sheet name="果树" sheetId="1" r:id="rId1"/>
    <sheet name="蔬菜" sheetId="2" r:id="rId2"/>
    <sheet name="设施" sheetId="3" r:id="rId3"/>
    <sheet name="茶学" sheetId="4" r:id="rId4"/>
  </sheets>
  <definedNames/>
  <calcPr fullCalcOnLoad="1"/>
</workbook>
</file>

<file path=xl/sharedStrings.xml><?xml version="1.0" encoding="utf-8"?>
<sst xmlns="http://schemas.openxmlformats.org/spreadsheetml/2006/main" count="1130" uniqueCount="428">
  <si>
    <t>92.57</t>
  </si>
  <si>
    <t>郭延平</t>
  </si>
  <si>
    <t>备注</t>
  </si>
  <si>
    <t>拟录取</t>
  </si>
  <si>
    <t>李明军</t>
  </si>
  <si>
    <t>张东</t>
  </si>
  <si>
    <t>张剑侠</t>
  </si>
  <si>
    <t>王跃进</t>
  </si>
  <si>
    <t>周会玲</t>
  </si>
  <si>
    <t>梁俊</t>
  </si>
  <si>
    <t>张军科</t>
  </si>
  <si>
    <t>杨勇</t>
  </si>
  <si>
    <t>高华</t>
  </si>
  <si>
    <t>张满让</t>
  </si>
  <si>
    <t>蔡宇良</t>
  </si>
  <si>
    <t>张朝红</t>
  </si>
  <si>
    <t>指标限制，暂不录取</t>
  </si>
  <si>
    <r>
      <rPr>
        <sz val="10"/>
        <rFont val="宋体"/>
        <family val="0"/>
      </rPr>
      <t>考生姓名</t>
    </r>
  </si>
  <si>
    <r>
      <rPr>
        <sz val="10"/>
        <rFont val="宋体"/>
        <family val="0"/>
      </rPr>
      <t>调剂标记</t>
    </r>
  </si>
  <si>
    <r>
      <rPr>
        <sz val="10"/>
        <rFont val="宋体"/>
        <family val="0"/>
      </rPr>
      <t>初试成绩</t>
    </r>
  </si>
  <si>
    <r>
      <rPr>
        <sz val="10"/>
        <rFont val="宋体"/>
        <family val="0"/>
      </rPr>
      <t>复试成绩</t>
    </r>
  </si>
  <si>
    <r>
      <rPr>
        <sz val="10"/>
        <rFont val="宋体"/>
        <family val="0"/>
      </rPr>
      <t>总成绩</t>
    </r>
  </si>
  <si>
    <r>
      <rPr>
        <sz val="10"/>
        <rFont val="宋体"/>
        <family val="0"/>
      </rPr>
      <t>四六级通过情况</t>
    </r>
  </si>
  <si>
    <r>
      <rPr>
        <sz val="10"/>
        <rFont val="宋体"/>
        <family val="0"/>
      </rPr>
      <t>总成绩排名</t>
    </r>
  </si>
  <si>
    <r>
      <rPr>
        <sz val="10"/>
        <rFont val="宋体"/>
        <family val="0"/>
      </rPr>
      <t>拟录取类别</t>
    </r>
  </si>
  <si>
    <r>
      <rPr>
        <sz val="10"/>
        <rFont val="宋体"/>
        <family val="0"/>
      </rPr>
      <t>所在单位</t>
    </r>
  </si>
  <si>
    <r>
      <rPr>
        <sz val="10"/>
        <rFont val="宋体"/>
        <family val="0"/>
      </rPr>
      <t>拟录取专业名称</t>
    </r>
  </si>
  <si>
    <r>
      <rPr>
        <sz val="10"/>
        <rFont val="宋体"/>
        <family val="0"/>
      </rPr>
      <t>指导教师</t>
    </r>
  </si>
  <si>
    <r>
      <rPr>
        <sz val="10"/>
        <rFont val="宋体"/>
        <family val="0"/>
      </rPr>
      <t>政治</t>
    </r>
  </si>
  <si>
    <r>
      <rPr>
        <sz val="10"/>
        <rFont val="宋体"/>
        <family val="0"/>
      </rPr>
      <t>外语</t>
    </r>
  </si>
  <si>
    <r>
      <rPr>
        <sz val="10"/>
        <rFont val="宋体"/>
        <family val="0"/>
      </rPr>
      <t>业务一</t>
    </r>
  </si>
  <si>
    <r>
      <rPr>
        <sz val="10"/>
        <rFont val="宋体"/>
        <family val="0"/>
      </rPr>
      <t>业务二</t>
    </r>
  </si>
  <si>
    <r>
      <rPr>
        <sz val="10"/>
        <rFont val="宋体"/>
        <family val="0"/>
      </rPr>
      <t>总分</t>
    </r>
  </si>
  <si>
    <r>
      <rPr>
        <sz val="10"/>
        <rFont val="宋体"/>
        <family val="0"/>
      </rPr>
      <t>笔试</t>
    </r>
  </si>
  <si>
    <r>
      <rPr>
        <sz val="10"/>
        <rFont val="宋体"/>
        <family val="0"/>
      </rPr>
      <t>面试</t>
    </r>
  </si>
  <si>
    <r>
      <rPr>
        <sz val="10"/>
        <rFont val="宋体"/>
        <family val="0"/>
      </rPr>
      <t>听力</t>
    </r>
  </si>
  <si>
    <r>
      <rPr>
        <sz val="10"/>
        <rFont val="宋体"/>
        <family val="0"/>
      </rPr>
      <t>（非在职研究生填写档案所在单位；在职研究生填写工作单位）</t>
    </r>
  </si>
  <si>
    <r>
      <rPr>
        <sz val="10"/>
        <rFont val="宋体"/>
        <family val="0"/>
      </rPr>
      <t>导师姓名</t>
    </r>
  </si>
  <si>
    <r>
      <rPr>
        <sz val="10"/>
        <rFont val="宋体"/>
        <family val="0"/>
      </rPr>
      <t>果树学</t>
    </r>
  </si>
  <si>
    <r>
      <rPr>
        <sz val="10"/>
        <rFont val="宋体"/>
        <family val="0"/>
      </rPr>
      <t>管清美</t>
    </r>
  </si>
  <si>
    <r>
      <rPr>
        <sz val="10"/>
        <rFont val="宋体"/>
        <family val="0"/>
      </rPr>
      <t>是</t>
    </r>
  </si>
  <si>
    <r>
      <rPr>
        <sz val="10"/>
        <rFont val="Arial"/>
        <family val="2"/>
      </rPr>
      <t>颜艳</t>
    </r>
  </si>
  <si>
    <r>
      <rPr>
        <sz val="10"/>
        <rFont val="宋体"/>
        <family val="0"/>
      </rPr>
      <t>六级</t>
    </r>
  </si>
  <si>
    <r>
      <rPr>
        <sz val="10"/>
        <rFont val="宋体"/>
        <family val="0"/>
      </rPr>
      <t>非定向就业</t>
    </r>
  </si>
  <si>
    <r>
      <rPr>
        <sz val="10"/>
        <rFont val="宋体"/>
        <family val="0"/>
      </rPr>
      <t>西北农林科技大学</t>
    </r>
  </si>
  <si>
    <t>推免</t>
  </si>
  <si>
    <r>
      <rPr>
        <sz val="10"/>
        <rFont val="宋体"/>
        <family val="0"/>
      </rPr>
      <t>王跃进</t>
    </r>
  </si>
  <si>
    <r>
      <rPr>
        <sz val="10"/>
        <rFont val="Arial"/>
        <family val="2"/>
      </rPr>
      <t>史文静</t>
    </r>
  </si>
  <si>
    <r>
      <rPr>
        <sz val="10"/>
        <rFont val="宋体"/>
        <family val="0"/>
      </rPr>
      <t>饶景萍</t>
    </r>
  </si>
  <si>
    <r>
      <rPr>
        <sz val="10"/>
        <rFont val="Arial"/>
        <family val="2"/>
      </rPr>
      <t>常博</t>
    </r>
  </si>
  <si>
    <r>
      <rPr>
        <sz val="10"/>
        <rFont val="宋体"/>
        <family val="0"/>
      </rPr>
      <t>马锋旺</t>
    </r>
  </si>
  <si>
    <r>
      <rPr>
        <sz val="10"/>
        <rFont val="Arial"/>
        <family val="2"/>
      </rPr>
      <t>霍柳青</t>
    </r>
  </si>
  <si>
    <r>
      <rPr>
        <sz val="10"/>
        <rFont val="Arial"/>
        <family val="2"/>
      </rPr>
      <t>贾昕</t>
    </r>
  </si>
  <si>
    <r>
      <rPr>
        <sz val="10"/>
        <rFont val="宋体"/>
        <family val="0"/>
      </rPr>
      <t>石河子大学</t>
    </r>
  </si>
  <si>
    <r>
      <rPr>
        <sz val="10"/>
        <rFont val="宋体"/>
        <family val="0"/>
      </rPr>
      <t>任小林</t>
    </r>
  </si>
  <si>
    <r>
      <rPr>
        <sz val="10"/>
        <rFont val="Arial"/>
        <family val="2"/>
      </rPr>
      <t>周彬</t>
    </r>
  </si>
  <si>
    <r>
      <rPr>
        <sz val="10"/>
        <rFont val="宋体"/>
        <family val="0"/>
      </rPr>
      <t>四级</t>
    </r>
  </si>
  <si>
    <r>
      <rPr>
        <sz val="10"/>
        <rFont val="宋体"/>
        <family val="0"/>
      </rPr>
      <t>河北农业大学</t>
    </r>
  </si>
  <si>
    <r>
      <rPr>
        <sz val="10"/>
        <rFont val="Arial"/>
        <family val="2"/>
      </rPr>
      <t>姜丽娟</t>
    </r>
  </si>
  <si>
    <r>
      <rPr>
        <sz val="10"/>
        <rFont val="宋体"/>
        <family val="0"/>
      </rPr>
      <t>徐炎</t>
    </r>
  </si>
  <si>
    <r>
      <rPr>
        <sz val="10"/>
        <rFont val="Arial"/>
        <family val="2"/>
      </rPr>
      <t>郭雨瑞</t>
    </r>
  </si>
  <si>
    <r>
      <rPr>
        <sz val="10"/>
        <rFont val="Arial"/>
        <family val="2"/>
      </rPr>
      <t>张玉洁</t>
    </r>
  </si>
  <si>
    <r>
      <rPr>
        <sz val="10"/>
        <rFont val="Arial"/>
        <family val="2"/>
      </rPr>
      <t>赵双</t>
    </r>
  </si>
  <si>
    <r>
      <rPr>
        <sz val="10"/>
        <rFont val="宋体"/>
        <family val="0"/>
      </rPr>
      <t>山东农业大学</t>
    </r>
  </si>
  <si>
    <r>
      <rPr>
        <sz val="10"/>
        <rFont val="Arial"/>
        <family val="2"/>
      </rPr>
      <t>王方方</t>
    </r>
  </si>
  <si>
    <r>
      <rPr>
        <sz val="10"/>
        <rFont val="宋体"/>
        <family val="0"/>
      </rPr>
      <t>河南科技大学</t>
    </r>
  </si>
  <si>
    <r>
      <rPr>
        <sz val="10"/>
        <rFont val="宋体"/>
        <family val="0"/>
      </rPr>
      <t>陈婷婷</t>
    </r>
  </si>
  <si>
    <r>
      <rPr>
        <sz val="10"/>
        <rFont val="宋体"/>
        <family val="0"/>
      </rPr>
      <t>李鹏民</t>
    </r>
  </si>
  <si>
    <r>
      <rPr>
        <sz val="10"/>
        <rFont val="Arial"/>
        <family val="2"/>
      </rPr>
      <t>赵珊珊</t>
    </r>
  </si>
  <si>
    <r>
      <rPr>
        <sz val="10"/>
        <rFont val="宋体"/>
        <family val="0"/>
      </rPr>
      <t>王西平</t>
    </r>
  </si>
  <si>
    <r>
      <rPr>
        <sz val="10"/>
        <rFont val="宋体"/>
        <family val="0"/>
      </rPr>
      <t>胡晓燕</t>
    </r>
  </si>
  <si>
    <t>邹养军</t>
  </si>
  <si>
    <r>
      <rPr>
        <sz val="10"/>
        <color indexed="8"/>
        <rFont val="宋体"/>
        <family val="0"/>
      </rPr>
      <t>戚建国</t>
    </r>
  </si>
  <si>
    <r>
      <rPr>
        <sz val="10"/>
        <color indexed="8"/>
        <rFont val="宋体"/>
        <family val="0"/>
      </rPr>
      <t>四级</t>
    </r>
  </si>
  <si>
    <r>
      <rPr>
        <sz val="10"/>
        <color indexed="8"/>
        <rFont val="宋体"/>
        <family val="0"/>
      </rPr>
      <t>山东农业大学</t>
    </r>
  </si>
  <si>
    <t>拟录取</t>
  </si>
  <si>
    <t>文颖强</t>
  </si>
  <si>
    <r>
      <rPr>
        <sz val="10"/>
        <color indexed="8"/>
        <rFont val="宋体"/>
        <family val="0"/>
      </rPr>
      <t>胡洋</t>
    </r>
  </si>
  <si>
    <r>
      <rPr>
        <sz val="10"/>
        <color indexed="8"/>
        <rFont val="宋体"/>
        <family val="0"/>
      </rPr>
      <t>西北农林科技大学</t>
    </r>
  </si>
  <si>
    <t>李明军</t>
  </si>
  <si>
    <r>
      <rPr>
        <sz val="10"/>
        <color indexed="8"/>
        <rFont val="宋体"/>
        <family val="0"/>
      </rPr>
      <t>李会霞</t>
    </r>
  </si>
  <si>
    <r>
      <rPr>
        <sz val="10"/>
        <color indexed="8"/>
        <rFont val="宋体"/>
        <family val="0"/>
      </rPr>
      <t>六级</t>
    </r>
  </si>
  <si>
    <r>
      <rPr>
        <sz val="10"/>
        <color indexed="8"/>
        <rFont val="宋体"/>
        <family val="0"/>
      </rPr>
      <t>四川农业大学</t>
    </r>
  </si>
  <si>
    <t>周会玲</t>
  </si>
  <si>
    <r>
      <rPr>
        <sz val="10"/>
        <color indexed="8"/>
        <rFont val="宋体"/>
        <family val="0"/>
      </rPr>
      <t>马利菁</t>
    </r>
  </si>
  <si>
    <r>
      <rPr>
        <sz val="10"/>
        <color indexed="8"/>
        <rFont val="宋体"/>
        <family val="0"/>
      </rPr>
      <t>山西农业大学</t>
    </r>
  </si>
  <si>
    <t>张朝红</t>
  </si>
  <si>
    <r>
      <rPr>
        <sz val="10"/>
        <color indexed="8"/>
        <rFont val="宋体"/>
        <family val="0"/>
      </rPr>
      <t>王玲</t>
    </r>
  </si>
  <si>
    <r>
      <rPr>
        <sz val="10"/>
        <color indexed="8"/>
        <rFont val="宋体"/>
        <family val="0"/>
      </rPr>
      <t>河南科技大学</t>
    </r>
  </si>
  <si>
    <t>赵政阳</t>
  </si>
  <si>
    <r>
      <rPr>
        <sz val="10"/>
        <color indexed="8"/>
        <rFont val="宋体"/>
        <family val="0"/>
      </rPr>
      <t>张波</t>
    </r>
  </si>
  <si>
    <t>徐凌飞</t>
  </si>
  <si>
    <r>
      <rPr>
        <sz val="10"/>
        <color indexed="8"/>
        <rFont val="宋体"/>
        <family val="0"/>
      </rPr>
      <t>赵莹晓</t>
    </r>
  </si>
  <si>
    <r>
      <rPr>
        <sz val="10"/>
        <color indexed="8"/>
        <rFont val="宋体"/>
        <family val="0"/>
      </rPr>
      <t>河北农业大学</t>
    </r>
  </si>
  <si>
    <t>韩明玉</t>
  </si>
  <si>
    <r>
      <rPr>
        <sz val="10"/>
        <color indexed="8"/>
        <rFont val="宋体"/>
        <family val="0"/>
      </rPr>
      <t>陈鸿飞</t>
    </r>
  </si>
  <si>
    <r>
      <rPr>
        <sz val="10"/>
        <color indexed="8"/>
        <rFont val="宋体"/>
        <family val="0"/>
      </rPr>
      <t>青岛农业大学</t>
    </r>
  </si>
  <si>
    <t>李鹏民</t>
  </si>
  <si>
    <r>
      <rPr>
        <sz val="10"/>
        <color indexed="8"/>
        <rFont val="宋体"/>
        <family val="0"/>
      </rPr>
      <t>王娱乐</t>
    </r>
  </si>
  <si>
    <r>
      <rPr>
        <sz val="10"/>
        <color indexed="8"/>
        <rFont val="宋体"/>
        <family val="0"/>
      </rPr>
      <t>豆芳芳</t>
    </r>
  </si>
  <si>
    <r>
      <rPr>
        <sz val="10"/>
        <color indexed="8"/>
        <rFont val="宋体"/>
        <family val="0"/>
      </rPr>
      <t>天津农学院</t>
    </r>
  </si>
  <si>
    <t>赵彩平</t>
  </si>
  <si>
    <r>
      <rPr>
        <sz val="10"/>
        <color indexed="8"/>
        <rFont val="宋体"/>
        <family val="0"/>
      </rPr>
      <t>张熠可</t>
    </r>
  </si>
  <si>
    <t>管清美</t>
  </si>
  <si>
    <r>
      <rPr>
        <sz val="10"/>
        <color indexed="8"/>
        <rFont val="宋体"/>
        <family val="0"/>
      </rPr>
      <t>申小霞</t>
    </r>
  </si>
  <si>
    <r>
      <rPr>
        <sz val="10"/>
        <color indexed="8"/>
        <rFont val="宋体"/>
        <family val="0"/>
      </rPr>
      <t>甘肃农业大学</t>
    </r>
  </si>
  <si>
    <t>张军科</t>
  </si>
  <si>
    <r>
      <rPr>
        <sz val="10"/>
        <color indexed="8"/>
        <rFont val="宋体"/>
        <family val="0"/>
      </rPr>
      <t>刘凤霞</t>
    </r>
  </si>
  <si>
    <t>饶景萍</t>
  </si>
  <si>
    <r>
      <rPr>
        <sz val="10"/>
        <color indexed="8"/>
        <rFont val="宋体"/>
        <family val="0"/>
      </rPr>
      <t>李佳颖</t>
    </r>
  </si>
  <si>
    <r>
      <rPr>
        <sz val="10"/>
        <color indexed="8"/>
        <rFont val="宋体"/>
        <family val="0"/>
      </rPr>
      <t>河南农业大学</t>
    </r>
  </si>
  <si>
    <r>
      <rPr>
        <sz val="10"/>
        <color indexed="8"/>
        <rFont val="宋体"/>
        <family val="0"/>
      </rPr>
      <t>张晨</t>
    </r>
  </si>
  <si>
    <t>王跃进</t>
  </si>
  <si>
    <r>
      <rPr>
        <sz val="10"/>
        <color indexed="8"/>
        <rFont val="宋体"/>
        <family val="0"/>
      </rPr>
      <t>李志瑛</t>
    </r>
  </si>
  <si>
    <r>
      <rPr>
        <sz val="10"/>
        <color indexed="8"/>
        <rFont val="宋体"/>
        <family val="0"/>
      </rPr>
      <t>中国农业大学</t>
    </r>
  </si>
  <si>
    <r>
      <rPr>
        <sz val="10"/>
        <color indexed="8"/>
        <rFont val="宋体"/>
        <family val="0"/>
      </rPr>
      <t>贺军花</t>
    </r>
  </si>
  <si>
    <t>张林森</t>
  </si>
  <si>
    <r>
      <rPr>
        <sz val="10"/>
        <color indexed="8"/>
        <rFont val="宋体"/>
        <family val="0"/>
      </rPr>
      <t>杨剑锋</t>
    </r>
  </si>
  <si>
    <r>
      <rPr>
        <sz val="10"/>
        <color indexed="8"/>
        <rFont val="宋体"/>
        <family val="0"/>
      </rPr>
      <t>安徽农业大学</t>
    </r>
  </si>
  <si>
    <t>高华</t>
  </si>
  <si>
    <r>
      <rPr>
        <sz val="10"/>
        <color indexed="8"/>
        <rFont val="宋体"/>
        <family val="0"/>
      </rPr>
      <t>王德军</t>
    </r>
  </si>
  <si>
    <r>
      <rPr>
        <sz val="10"/>
        <color indexed="8"/>
        <rFont val="宋体"/>
        <family val="0"/>
      </rPr>
      <t>鲁东大学</t>
    </r>
  </si>
  <si>
    <r>
      <rPr>
        <sz val="10"/>
        <color indexed="8"/>
        <rFont val="宋体"/>
        <family val="0"/>
      </rPr>
      <t>阎香言</t>
    </r>
  </si>
  <si>
    <t>王西平</t>
  </si>
  <si>
    <r>
      <rPr>
        <sz val="10"/>
        <color indexed="8"/>
        <rFont val="宋体"/>
        <family val="0"/>
      </rPr>
      <t>王梦楠</t>
    </r>
  </si>
  <si>
    <r>
      <rPr>
        <sz val="10"/>
        <color indexed="8"/>
        <rFont val="宋体"/>
        <family val="0"/>
      </rPr>
      <t>万东艳</t>
    </r>
  </si>
  <si>
    <r>
      <rPr>
        <sz val="10"/>
        <color indexed="8"/>
        <rFont val="宋体"/>
        <family val="0"/>
      </rPr>
      <t>福建农林大学</t>
    </r>
  </si>
  <si>
    <t>郭延平</t>
  </si>
  <si>
    <r>
      <rPr>
        <sz val="10"/>
        <color indexed="8"/>
        <rFont val="宋体"/>
        <family val="0"/>
      </rPr>
      <t>孙汉青</t>
    </r>
  </si>
  <si>
    <r>
      <rPr>
        <sz val="10"/>
        <color indexed="8"/>
        <rFont val="宋体"/>
        <family val="0"/>
      </rPr>
      <t>刘小杰</t>
    </r>
  </si>
  <si>
    <t>李翠英</t>
  </si>
  <si>
    <r>
      <rPr>
        <sz val="10"/>
        <color indexed="8"/>
        <rFont val="宋体"/>
        <family val="0"/>
      </rPr>
      <t>王磊</t>
    </r>
  </si>
  <si>
    <r>
      <rPr>
        <sz val="10"/>
        <color indexed="8"/>
        <rFont val="宋体"/>
        <family val="0"/>
      </rPr>
      <t>吉林农业大学</t>
    </r>
  </si>
  <si>
    <r>
      <rPr>
        <sz val="10"/>
        <color indexed="8"/>
        <rFont val="宋体"/>
        <family val="0"/>
      </rPr>
      <t>齐思言</t>
    </r>
  </si>
  <si>
    <r>
      <rPr>
        <sz val="10"/>
        <color indexed="8"/>
        <rFont val="宋体"/>
        <family val="0"/>
      </rPr>
      <t>胡苗</t>
    </r>
  </si>
  <si>
    <r>
      <rPr>
        <sz val="10"/>
        <color indexed="8"/>
        <rFont val="宋体"/>
        <family val="0"/>
      </rPr>
      <t>沈阳农业大学</t>
    </r>
  </si>
  <si>
    <r>
      <rPr>
        <sz val="10"/>
        <color indexed="8"/>
        <rFont val="宋体"/>
        <family val="0"/>
      </rPr>
      <t>王会滨</t>
    </r>
  </si>
  <si>
    <t>任小林</t>
  </si>
  <si>
    <r>
      <rPr>
        <sz val="10"/>
        <color indexed="8"/>
        <rFont val="宋体"/>
        <family val="0"/>
      </rPr>
      <t>刘潇然</t>
    </r>
  </si>
  <si>
    <r>
      <rPr>
        <sz val="10"/>
        <color indexed="8"/>
        <rFont val="宋体"/>
        <family val="0"/>
      </rPr>
      <t>张松霖</t>
    </r>
  </si>
  <si>
    <r>
      <rPr>
        <sz val="10"/>
        <color indexed="8"/>
        <rFont val="宋体"/>
        <family val="0"/>
      </rPr>
      <t>董丽娟</t>
    </r>
  </si>
  <si>
    <r>
      <rPr>
        <sz val="10"/>
        <color indexed="8"/>
        <rFont val="宋体"/>
        <family val="0"/>
      </rPr>
      <t>徐启鹏</t>
    </r>
  </si>
  <si>
    <r>
      <rPr>
        <sz val="10"/>
        <color indexed="8"/>
        <rFont val="宋体"/>
        <family val="0"/>
      </rPr>
      <t>赵景景</t>
    </r>
  </si>
  <si>
    <r>
      <rPr>
        <sz val="10"/>
        <color indexed="8"/>
        <rFont val="宋体"/>
        <family val="0"/>
      </rPr>
      <t>祝令成</t>
    </r>
  </si>
  <si>
    <r>
      <rPr>
        <sz val="10"/>
        <color indexed="8"/>
        <rFont val="宋体"/>
        <family val="0"/>
      </rPr>
      <t>刘桢</t>
    </r>
  </si>
  <si>
    <r>
      <rPr>
        <sz val="10"/>
        <color indexed="8"/>
        <rFont val="宋体"/>
        <family val="0"/>
      </rPr>
      <t>李珂</t>
    </r>
  </si>
  <si>
    <r>
      <rPr>
        <sz val="10"/>
        <color indexed="8"/>
        <rFont val="宋体"/>
        <family val="0"/>
      </rPr>
      <t>唐山师范学院</t>
    </r>
  </si>
  <si>
    <r>
      <rPr>
        <sz val="10"/>
        <color indexed="8"/>
        <rFont val="宋体"/>
        <family val="0"/>
      </rPr>
      <t>崔小月</t>
    </r>
  </si>
  <si>
    <r>
      <rPr>
        <sz val="10"/>
        <color indexed="8"/>
        <rFont val="宋体"/>
        <family val="0"/>
      </rPr>
      <t>张洋洋</t>
    </r>
  </si>
  <si>
    <r>
      <rPr>
        <sz val="10"/>
        <color indexed="8"/>
        <rFont val="宋体"/>
        <family val="0"/>
      </rPr>
      <t>刘哲</t>
    </r>
  </si>
  <si>
    <r>
      <rPr>
        <sz val="10"/>
        <color indexed="8"/>
        <rFont val="宋体"/>
        <family val="0"/>
      </rPr>
      <t>毛海燕</t>
    </r>
  </si>
  <si>
    <r>
      <rPr>
        <sz val="10"/>
        <color indexed="8"/>
        <rFont val="宋体"/>
        <family val="0"/>
      </rPr>
      <t>李谢雨</t>
    </r>
  </si>
  <si>
    <r>
      <rPr>
        <sz val="10"/>
        <color indexed="8"/>
        <rFont val="宋体"/>
        <family val="0"/>
      </rPr>
      <t>胡超琼</t>
    </r>
  </si>
  <si>
    <r>
      <rPr>
        <sz val="10"/>
        <color indexed="8"/>
        <rFont val="宋体"/>
        <family val="0"/>
      </rPr>
      <t>王雅琼</t>
    </r>
  </si>
  <si>
    <r>
      <rPr>
        <sz val="10"/>
        <color indexed="8"/>
        <rFont val="宋体"/>
        <family val="0"/>
      </rPr>
      <t>马玲</t>
    </r>
  </si>
  <si>
    <r>
      <rPr>
        <sz val="10"/>
        <color indexed="8"/>
        <rFont val="宋体"/>
        <family val="0"/>
      </rPr>
      <t>石河子大学</t>
    </r>
  </si>
  <si>
    <r>
      <rPr>
        <sz val="10"/>
        <color indexed="8"/>
        <rFont val="宋体"/>
        <family val="0"/>
      </rPr>
      <t>李斌斌</t>
    </r>
  </si>
  <si>
    <r>
      <rPr>
        <sz val="10"/>
        <color indexed="8"/>
        <rFont val="宋体"/>
        <family val="0"/>
      </rPr>
      <t>海南大学</t>
    </r>
  </si>
  <si>
    <r>
      <rPr>
        <sz val="10"/>
        <color indexed="8"/>
        <rFont val="宋体"/>
        <family val="0"/>
      </rPr>
      <t>薛竟一</t>
    </r>
  </si>
  <si>
    <r>
      <rPr>
        <sz val="10"/>
        <rFont val="宋体"/>
        <family val="0"/>
      </rPr>
      <t>张博</t>
    </r>
  </si>
  <si>
    <r>
      <rPr>
        <sz val="10"/>
        <rFont val="宋体"/>
        <family val="0"/>
      </rPr>
      <t>河南农业大学</t>
    </r>
  </si>
  <si>
    <r>
      <rPr>
        <sz val="10"/>
        <rFont val="宋体"/>
        <family val="0"/>
      </rPr>
      <t>崔广鑫</t>
    </r>
  </si>
  <si>
    <r>
      <rPr>
        <sz val="10"/>
        <rFont val="宋体"/>
        <family val="0"/>
      </rPr>
      <t>青岛农业大学</t>
    </r>
  </si>
  <si>
    <r>
      <rPr>
        <sz val="10"/>
        <color indexed="8"/>
        <rFont val="宋体"/>
        <family val="0"/>
      </rPr>
      <t>刘启彦</t>
    </r>
  </si>
  <si>
    <r>
      <rPr>
        <sz val="10"/>
        <color indexed="8"/>
        <rFont val="宋体"/>
        <family val="0"/>
      </rPr>
      <t>浙江农林大学</t>
    </r>
  </si>
  <si>
    <r>
      <rPr>
        <sz val="10"/>
        <color indexed="8"/>
        <rFont val="宋体"/>
        <family val="0"/>
      </rPr>
      <t>杜帅</t>
    </r>
  </si>
  <si>
    <r>
      <rPr>
        <sz val="10"/>
        <color indexed="8"/>
        <rFont val="宋体"/>
        <family val="0"/>
      </rPr>
      <t>王俊花</t>
    </r>
  </si>
  <si>
    <r>
      <rPr>
        <sz val="10"/>
        <color indexed="8"/>
        <rFont val="宋体"/>
        <family val="0"/>
      </rPr>
      <t>蔺娜娜</t>
    </r>
  </si>
  <si>
    <r>
      <rPr>
        <sz val="10"/>
        <color indexed="8"/>
        <rFont val="宋体"/>
        <family val="0"/>
      </rPr>
      <t>蒋帅</t>
    </r>
  </si>
  <si>
    <r>
      <rPr>
        <sz val="10"/>
        <color indexed="8"/>
        <rFont val="宋体"/>
        <family val="0"/>
      </rPr>
      <t>徐靓</t>
    </r>
  </si>
  <si>
    <r>
      <rPr>
        <sz val="10"/>
        <color indexed="8"/>
        <rFont val="宋体"/>
        <family val="0"/>
      </rPr>
      <t>杨星怡</t>
    </r>
  </si>
  <si>
    <r>
      <rPr>
        <sz val="10"/>
        <color indexed="8"/>
        <rFont val="宋体"/>
        <family val="0"/>
      </rPr>
      <t>云南农业大学</t>
    </r>
  </si>
  <si>
    <r>
      <rPr>
        <sz val="10"/>
        <color indexed="8"/>
        <rFont val="宋体"/>
        <family val="0"/>
      </rPr>
      <t>李征</t>
    </r>
  </si>
  <si>
    <r>
      <rPr>
        <sz val="10"/>
        <color indexed="8"/>
        <rFont val="宋体"/>
        <family val="0"/>
      </rPr>
      <t>新乡学院</t>
    </r>
  </si>
  <si>
    <r>
      <rPr>
        <sz val="10"/>
        <color indexed="8"/>
        <rFont val="宋体"/>
        <family val="0"/>
      </rPr>
      <t>张雯娟</t>
    </r>
  </si>
  <si>
    <r>
      <rPr>
        <sz val="10"/>
        <color indexed="8"/>
        <rFont val="宋体"/>
        <family val="0"/>
      </rPr>
      <t>杨育春</t>
    </r>
  </si>
  <si>
    <r>
      <rPr>
        <sz val="10"/>
        <color indexed="8"/>
        <rFont val="宋体"/>
        <family val="0"/>
      </rPr>
      <t>崔霞霞</t>
    </r>
  </si>
  <si>
    <r>
      <rPr>
        <sz val="10"/>
        <color indexed="8"/>
        <rFont val="宋体"/>
        <family val="0"/>
      </rPr>
      <t>任小云</t>
    </r>
  </si>
  <si>
    <r>
      <rPr>
        <sz val="10"/>
        <color indexed="8"/>
        <rFont val="宋体"/>
        <family val="0"/>
      </rPr>
      <t>冯雪林</t>
    </r>
  </si>
  <si>
    <r>
      <rPr>
        <sz val="10"/>
        <color indexed="8"/>
        <rFont val="宋体"/>
        <family val="0"/>
      </rPr>
      <t>张军辉</t>
    </r>
  </si>
  <si>
    <r>
      <rPr>
        <sz val="10"/>
        <color indexed="8"/>
        <rFont val="宋体"/>
        <family val="0"/>
      </rPr>
      <t>吴汉</t>
    </r>
  </si>
  <si>
    <r>
      <rPr>
        <sz val="10"/>
        <color indexed="8"/>
        <rFont val="宋体"/>
        <family val="0"/>
      </rPr>
      <t>安徽师范大学</t>
    </r>
  </si>
  <si>
    <r>
      <rPr>
        <sz val="10"/>
        <color indexed="8"/>
        <rFont val="宋体"/>
        <family val="0"/>
      </rPr>
      <t>赵世豪</t>
    </r>
  </si>
  <si>
    <r>
      <rPr>
        <sz val="10"/>
        <color indexed="8"/>
        <rFont val="宋体"/>
        <family val="0"/>
      </rPr>
      <t>张辉</t>
    </r>
  </si>
  <si>
    <r>
      <rPr>
        <sz val="10"/>
        <color indexed="8"/>
        <rFont val="宋体"/>
        <family val="0"/>
      </rPr>
      <t>刘倩文</t>
    </r>
  </si>
  <si>
    <r>
      <rPr>
        <sz val="10"/>
        <color indexed="8"/>
        <rFont val="宋体"/>
        <family val="0"/>
      </rPr>
      <t>李洋</t>
    </r>
  </si>
  <si>
    <r>
      <rPr>
        <sz val="10"/>
        <color indexed="8"/>
        <rFont val="宋体"/>
        <family val="0"/>
      </rPr>
      <t>李斐</t>
    </r>
  </si>
  <si>
    <r>
      <rPr>
        <sz val="10"/>
        <color indexed="8"/>
        <rFont val="宋体"/>
        <family val="0"/>
      </rPr>
      <t>武莎莎</t>
    </r>
  </si>
  <si>
    <r>
      <rPr>
        <sz val="10"/>
        <color indexed="8"/>
        <rFont val="宋体"/>
        <family val="0"/>
      </rPr>
      <t>管押琴</t>
    </r>
  </si>
  <si>
    <r>
      <rPr>
        <sz val="10"/>
        <color indexed="8"/>
        <rFont val="宋体"/>
        <family val="0"/>
      </rPr>
      <t>淮阴工学院</t>
    </r>
  </si>
  <si>
    <r>
      <rPr>
        <sz val="10"/>
        <color indexed="8"/>
        <rFont val="宋体"/>
        <family val="0"/>
      </rPr>
      <t>李文娟</t>
    </r>
  </si>
  <si>
    <r>
      <rPr>
        <sz val="10"/>
        <color indexed="8"/>
        <rFont val="宋体"/>
        <family val="0"/>
      </rPr>
      <t>天水师范学院</t>
    </r>
  </si>
  <si>
    <r>
      <rPr>
        <sz val="10"/>
        <color indexed="8"/>
        <rFont val="宋体"/>
        <family val="0"/>
      </rPr>
      <t>高利敏</t>
    </r>
  </si>
  <si>
    <r>
      <rPr>
        <sz val="10"/>
        <color indexed="8"/>
        <rFont val="宋体"/>
        <family val="0"/>
      </rPr>
      <t>商洛学院</t>
    </r>
  </si>
  <si>
    <r>
      <rPr>
        <sz val="10"/>
        <color indexed="8"/>
        <rFont val="宋体"/>
        <family val="0"/>
      </rPr>
      <t>张一凡</t>
    </r>
  </si>
  <si>
    <r>
      <rPr>
        <sz val="10"/>
        <color indexed="8"/>
        <rFont val="宋体"/>
        <family val="0"/>
      </rPr>
      <t>刘万茂</t>
    </r>
  </si>
  <si>
    <r>
      <rPr>
        <sz val="10"/>
        <color indexed="8"/>
        <rFont val="宋体"/>
        <family val="0"/>
      </rPr>
      <t>景双双</t>
    </r>
  </si>
  <si>
    <r>
      <rPr>
        <sz val="10"/>
        <color indexed="8"/>
        <rFont val="宋体"/>
        <family val="0"/>
      </rPr>
      <t>韦应莉</t>
    </r>
  </si>
  <si>
    <r>
      <rPr>
        <sz val="10"/>
        <color indexed="8"/>
        <rFont val="宋体"/>
        <family val="0"/>
      </rPr>
      <t>吉雯雯</t>
    </r>
  </si>
  <si>
    <r>
      <rPr>
        <sz val="10"/>
        <color indexed="8"/>
        <rFont val="宋体"/>
        <family val="0"/>
      </rPr>
      <t>王阳</t>
    </r>
  </si>
  <si>
    <r>
      <rPr>
        <sz val="10"/>
        <color indexed="8"/>
        <rFont val="宋体"/>
        <family val="0"/>
      </rPr>
      <t>安徽科技学院</t>
    </r>
  </si>
  <si>
    <r>
      <rPr>
        <sz val="10"/>
        <color indexed="8"/>
        <rFont val="宋体"/>
        <family val="0"/>
      </rPr>
      <t>邢晨涛</t>
    </r>
  </si>
  <si>
    <t>是否为千人</t>
  </si>
  <si>
    <t>序号</t>
  </si>
  <si>
    <t>拟录取专业名称</t>
  </si>
  <si>
    <t>指导教师</t>
  </si>
  <si>
    <t>考生姓名</t>
  </si>
  <si>
    <t>调剂标记</t>
  </si>
  <si>
    <t>初试成绩</t>
  </si>
  <si>
    <t>复试成绩</t>
  </si>
  <si>
    <t>总成绩</t>
  </si>
  <si>
    <t>四六级通过情况</t>
  </si>
  <si>
    <t>总成绩排名</t>
  </si>
  <si>
    <t>拟录取类别</t>
  </si>
  <si>
    <t>所在单位</t>
  </si>
  <si>
    <t>导师姓名</t>
  </si>
  <si>
    <t>是否为千人</t>
  </si>
  <si>
    <t>政治</t>
  </si>
  <si>
    <t>外语</t>
  </si>
  <si>
    <t>业务一</t>
  </si>
  <si>
    <t>业务二</t>
  </si>
  <si>
    <t>总分</t>
  </si>
  <si>
    <t>笔试</t>
  </si>
  <si>
    <t>面试</t>
  </si>
  <si>
    <t>听力</t>
  </si>
  <si>
    <t>（非在职研究生填写档案所在单位；在职研究生填写工作单位）</t>
  </si>
  <si>
    <t>蔬菜学</t>
  </si>
  <si>
    <t>宫海军</t>
  </si>
  <si>
    <t>连昭远</t>
  </si>
  <si>
    <t>91.50</t>
  </si>
  <si>
    <t>六级</t>
  </si>
  <si>
    <t>非定向就业</t>
  </si>
  <si>
    <t>西北农林科技大学</t>
  </si>
  <si>
    <t>程智慧</t>
  </si>
  <si>
    <t>焦健青</t>
  </si>
  <si>
    <t>刘涛</t>
  </si>
  <si>
    <t>巩振辉</t>
  </si>
  <si>
    <t>马潇</t>
  </si>
  <si>
    <t>黄柳君</t>
  </si>
  <si>
    <t>90.30</t>
  </si>
  <si>
    <t>贾建华</t>
  </si>
  <si>
    <t>孙艳</t>
  </si>
  <si>
    <t>金雯</t>
  </si>
  <si>
    <t>四级</t>
  </si>
  <si>
    <t>宁夏大学</t>
  </si>
  <si>
    <t>王晓峰</t>
  </si>
  <si>
    <t>李骐</t>
  </si>
  <si>
    <t>吕思琦</t>
  </si>
  <si>
    <t>山西农业大学</t>
  </si>
  <si>
    <t>任凯丽</t>
  </si>
  <si>
    <t>甘肃农业大学</t>
  </si>
  <si>
    <t>张鲁刚</t>
  </si>
  <si>
    <t>田敏</t>
  </si>
  <si>
    <t>内蒙古农业大学</t>
  </si>
  <si>
    <t>王敏</t>
  </si>
  <si>
    <t>六级</t>
  </si>
  <si>
    <t>山西农业大学</t>
  </si>
  <si>
    <t>拟录取</t>
  </si>
  <si>
    <t>蔬菜学</t>
  </si>
  <si>
    <t>梁燕</t>
  </si>
  <si>
    <t>郝小冬</t>
  </si>
  <si>
    <t>王乔春</t>
  </si>
  <si>
    <t>陈海燕</t>
  </si>
  <si>
    <t>外校调剂</t>
  </si>
  <si>
    <t>六级</t>
  </si>
  <si>
    <t>西北农林科技大学</t>
  </si>
  <si>
    <t>王晓峰</t>
  </si>
  <si>
    <t>程丹丹</t>
  </si>
  <si>
    <t>四级</t>
  </si>
  <si>
    <t>潘辰</t>
  </si>
  <si>
    <t>陈书霞</t>
  </si>
  <si>
    <t>刘苗苗</t>
  </si>
  <si>
    <t>河北农业大学</t>
  </si>
  <si>
    <t>陈儒钢</t>
  </si>
  <si>
    <t>马继辉</t>
  </si>
  <si>
    <t>89</t>
  </si>
  <si>
    <t>52</t>
  </si>
  <si>
    <t>华中农业大学</t>
  </si>
  <si>
    <t>李玉红</t>
  </si>
  <si>
    <t>胡亮亮</t>
  </si>
  <si>
    <t>张显</t>
  </si>
  <si>
    <t>董玉川</t>
  </si>
  <si>
    <t>四级</t>
  </si>
  <si>
    <t>张恩慧</t>
  </si>
  <si>
    <t>武习习</t>
  </si>
  <si>
    <t>沈阳农业大学</t>
  </si>
  <si>
    <t>赵子瑶</t>
  </si>
  <si>
    <t>默宁</t>
  </si>
  <si>
    <t>王中元</t>
  </si>
  <si>
    <t>赵尊练</t>
  </si>
  <si>
    <t>张永香</t>
  </si>
  <si>
    <t>甘肃农业大学</t>
  </si>
  <si>
    <t>魏文霞</t>
  </si>
  <si>
    <t>河南科技大学</t>
  </si>
  <si>
    <t>张鲁刚</t>
  </si>
  <si>
    <t>李茹</t>
  </si>
  <si>
    <t>孙艳</t>
  </si>
  <si>
    <t>刘泽宇</t>
  </si>
  <si>
    <t>中国农业大学</t>
  </si>
  <si>
    <t>陈鑫儿</t>
  </si>
  <si>
    <t>华南农业大学</t>
  </si>
  <si>
    <t>李征</t>
  </si>
  <si>
    <t>侯珊珊</t>
  </si>
  <si>
    <t>惠麦侠</t>
  </si>
  <si>
    <t>陈丽潇</t>
  </si>
  <si>
    <t>张婷婷</t>
  </si>
  <si>
    <t>四川农业大学</t>
  </si>
  <si>
    <t>许忠民</t>
  </si>
  <si>
    <t>梁壮壮</t>
  </si>
  <si>
    <t>马晓敏</t>
  </si>
  <si>
    <t>李楠</t>
  </si>
  <si>
    <t>杜莉雯</t>
  </si>
  <si>
    <t>指标限制，暂不录取</t>
  </si>
  <si>
    <t>潘媛媛</t>
  </si>
  <si>
    <t>齐玉岗</t>
  </si>
  <si>
    <t>信阳师范学院</t>
  </si>
  <si>
    <t>冯彦慧</t>
  </si>
  <si>
    <t>唐山师范学院</t>
  </si>
  <si>
    <t>田介云</t>
  </si>
  <si>
    <t>王艳敏</t>
  </si>
  <si>
    <t>李家丽</t>
  </si>
  <si>
    <t>临沂大学</t>
  </si>
  <si>
    <t>张洋</t>
  </si>
  <si>
    <t>河南农业大学</t>
  </si>
  <si>
    <t>凡振伶</t>
  </si>
  <si>
    <t>安徽农业大学</t>
  </si>
  <si>
    <t>张宇</t>
  </si>
  <si>
    <t>内蒙古农业大学</t>
  </si>
  <si>
    <t>李福瑞</t>
  </si>
  <si>
    <t>程杰</t>
  </si>
  <si>
    <t>朱赛岚</t>
  </si>
  <si>
    <t>张振花</t>
  </si>
  <si>
    <t>安徽师范大学</t>
  </si>
  <si>
    <t>郑敏</t>
  </si>
  <si>
    <t>吉林农业大学</t>
  </si>
  <si>
    <t>孙梦迪</t>
  </si>
  <si>
    <t>河北北方学院</t>
  </si>
  <si>
    <t>杨蕊</t>
  </si>
  <si>
    <t>张佳</t>
  </si>
  <si>
    <t>邵颜平</t>
  </si>
  <si>
    <t>刘亚静</t>
  </si>
  <si>
    <t>李真真</t>
  </si>
  <si>
    <t>栾倩倩</t>
  </si>
  <si>
    <t>山东农业大学</t>
  </si>
  <si>
    <t>李珊珊</t>
  </si>
  <si>
    <t>任畇霏</t>
  </si>
  <si>
    <t>郑金英</t>
  </si>
  <si>
    <t>韩芳</t>
  </si>
  <si>
    <t>西北师范大学</t>
  </si>
  <si>
    <t>霍强强</t>
  </si>
  <si>
    <t>王懿茜</t>
  </si>
  <si>
    <t>秦真真</t>
  </si>
  <si>
    <t>拟录取专业名称</t>
  </si>
  <si>
    <t>指导教师</t>
  </si>
  <si>
    <t>考生姓名</t>
  </si>
  <si>
    <t>调剂标记</t>
  </si>
  <si>
    <t>初试成绩</t>
  </si>
  <si>
    <t>复试成绩</t>
  </si>
  <si>
    <t>总成绩</t>
  </si>
  <si>
    <t>四六级通过情况</t>
  </si>
  <si>
    <t>总成绩排名</t>
  </si>
  <si>
    <t>拟录取类别</t>
  </si>
  <si>
    <t>所在单位</t>
  </si>
  <si>
    <t>备注</t>
  </si>
  <si>
    <t>导师姓名</t>
  </si>
  <si>
    <t>是否为千人</t>
  </si>
  <si>
    <t>政治</t>
  </si>
  <si>
    <t>外语</t>
  </si>
  <si>
    <t>业务一</t>
  </si>
  <si>
    <t>业务二</t>
  </si>
  <si>
    <t>总分</t>
  </si>
  <si>
    <t>笔试</t>
  </si>
  <si>
    <t>面试</t>
  </si>
  <si>
    <t>听力</t>
  </si>
  <si>
    <t>（非在职研究生填写档案所在单位；在职研究生填写工作单位）</t>
  </si>
  <si>
    <t>设施园艺学</t>
  </si>
  <si>
    <t>胡晓辉</t>
  </si>
  <si>
    <t>蒋静静</t>
  </si>
  <si>
    <t>四级</t>
  </si>
  <si>
    <t>非定向就业</t>
  </si>
  <si>
    <t>河北农业大学</t>
  </si>
  <si>
    <t>推免</t>
  </si>
  <si>
    <t>王宏丽</t>
  </si>
  <si>
    <t>陈丹艳</t>
  </si>
  <si>
    <t>安徽农业大学</t>
  </si>
  <si>
    <t>邹志荣</t>
  </si>
  <si>
    <t>杨俊伟</t>
  </si>
  <si>
    <t>六级</t>
  </si>
  <si>
    <t>甘肃农业大学</t>
  </si>
  <si>
    <t>苏春杰</t>
  </si>
  <si>
    <t>西北农林科技大学</t>
  </si>
  <si>
    <t>于捷</t>
  </si>
  <si>
    <t>孙亚琛</t>
  </si>
  <si>
    <t>杨建宇</t>
  </si>
  <si>
    <t>李建明</t>
  </si>
  <si>
    <t>焦晓聪</t>
  </si>
  <si>
    <t>宋小明</t>
  </si>
  <si>
    <t>杨振超</t>
  </si>
  <si>
    <t>胡晓婷</t>
  </si>
  <si>
    <t>李建明</t>
  </si>
  <si>
    <t>张钧恒</t>
  </si>
  <si>
    <t>冯嘉玥</t>
  </si>
  <si>
    <t>高宽</t>
  </si>
  <si>
    <t>王亚威</t>
  </si>
  <si>
    <t>李南</t>
  </si>
  <si>
    <t>王元基</t>
  </si>
  <si>
    <t>张璐</t>
  </si>
  <si>
    <t>刘玲利</t>
  </si>
  <si>
    <t>董燕梅</t>
  </si>
  <si>
    <r>
      <rPr>
        <b/>
        <sz val="10"/>
        <rFont val="宋体"/>
        <family val="0"/>
      </rPr>
      <t>是否为千人</t>
    </r>
  </si>
  <si>
    <t>茶学</t>
  </si>
  <si>
    <t>江昌俊</t>
  </si>
  <si>
    <t>张璠</t>
  </si>
  <si>
    <t>安徽农业大学</t>
  </si>
  <si>
    <t>杨亚军</t>
  </si>
  <si>
    <t>万思卿</t>
  </si>
  <si>
    <t>海南大学</t>
  </si>
  <si>
    <t>周宇波</t>
  </si>
  <si>
    <t>安徽科技大学</t>
  </si>
  <si>
    <t>杨乔</t>
  </si>
  <si>
    <t>西北农林科技大学</t>
  </si>
  <si>
    <t>郭爽爽</t>
  </si>
  <si>
    <t>河南农业大学</t>
  </si>
  <si>
    <t>序号</t>
  </si>
  <si>
    <t>西北农林科技大学园艺学院学术型硕士研究生复试拟录取学生名单</t>
  </si>
  <si>
    <t>西北农林科技大学园艺学院学术型硕士研究生复试拟录取学生名单--蔬菜学专业</t>
  </si>
  <si>
    <t>西北农林科技大学园艺学院学术型硕士研究生复试拟录取学生名单--设施园艺学专业</t>
  </si>
  <si>
    <t>西北农林科技大学园艺学院学术型硕士研究生复试拟录取学生名单--茶学专业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</si>
</sst>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8"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color indexed="8"/>
      <name val="宋体"/>
      <family val="0"/>
    </font>
    <font>
      <b/>
      <sz val="8"/>
      <name val="Times New Roman"/>
      <family val="1"/>
    </font>
    <font>
      <b/>
      <sz val="1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22"/>
      <color indexed="8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5" fillId="0" borderId="10" xfId="4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49" fontId="5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49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7" fillId="0" borderId="10" xfId="4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40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41" applyFont="1" applyFill="1" applyBorder="1" applyAlignment="1">
      <alignment horizontal="center" vertical="center" wrapText="1"/>
      <protection/>
    </xf>
    <xf numFmtId="0" fontId="5" fillId="0" borderId="12" xfId="41" applyFont="1" applyFill="1" applyBorder="1" applyAlignment="1">
      <alignment horizontal="center" vertical="center" wrapText="1"/>
      <protection/>
    </xf>
    <xf numFmtId="0" fontId="5" fillId="0" borderId="13" xfId="4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4" xfId="4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0" fillId="0" borderId="11" xfId="41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1" xfId="41" applyFont="1" applyFill="1" applyBorder="1" applyAlignment="1">
      <alignment horizontal="center" vertical="center" wrapText="1"/>
      <protection/>
    </xf>
    <xf numFmtId="0" fontId="5" fillId="0" borderId="15" xfId="4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41" applyFont="1" applyFill="1" applyBorder="1" applyAlignment="1">
      <alignment horizontal="center" vertical="center" wrapText="1"/>
      <protection/>
    </xf>
    <xf numFmtId="0" fontId="5" fillId="0" borderId="12" xfId="41" applyFont="1" applyFill="1" applyBorder="1" applyAlignment="1">
      <alignment horizontal="center" vertical="center" wrapText="1"/>
      <protection/>
    </xf>
    <xf numFmtId="0" fontId="5" fillId="0" borderId="13" xfId="41" applyFont="1" applyFill="1" applyBorder="1" applyAlignment="1">
      <alignment horizontal="center" vertical="center" wrapText="1"/>
      <protection/>
    </xf>
    <xf numFmtId="0" fontId="5" fillId="0" borderId="19" xfId="41" applyFont="1" applyFill="1" applyBorder="1" applyAlignment="1">
      <alignment horizontal="center" vertical="center" wrapText="1"/>
      <protection/>
    </xf>
    <xf numFmtId="0" fontId="5" fillId="0" borderId="20" xfId="4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7"/>
  <sheetViews>
    <sheetView tabSelected="1" zoomScalePageLayoutView="0" workbookViewId="0" topLeftCell="A1">
      <selection activeCell="V4" sqref="V4"/>
    </sheetView>
  </sheetViews>
  <sheetFormatPr defaultColWidth="15.125" defaultRowHeight="13.5"/>
  <cols>
    <col min="1" max="1" width="5.375" style="9" customWidth="1"/>
    <col min="2" max="2" width="6.50390625" style="9" customWidth="1"/>
    <col min="3" max="3" width="8.00390625" style="9" bestFit="1" customWidth="1"/>
    <col min="4" max="4" width="5.75390625" style="9" customWidth="1"/>
    <col min="5" max="5" width="6.25390625" style="9" customWidth="1"/>
    <col min="6" max="6" width="4.50390625" style="9" customWidth="1"/>
    <col min="7" max="18" width="5.625" style="9" customWidth="1"/>
    <col min="19" max="19" width="9.50390625" style="9" customWidth="1"/>
    <col min="20" max="20" width="19.50390625" style="9" customWidth="1"/>
    <col min="21" max="21" width="7.75390625" style="12" customWidth="1"/>
    <col min="22" max="16384" width="15.125" style="9" customWidth="1"/>
  </cols>
  <sheetData>
    <row r="1" spans="1:21" ht="22.5" customHeight="1">
      <c r="A1" s="58" t="s">
        <v>424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3" spans="1:21" ht="39.75" customHeight="1">
      <c r="A3" s="51" t="s">
        <v>423</v>
      </c>
      <c r="B3" s="53" t="s">
        <v>26</v>
      </c>
      <c r="C3" s="19" t="s">
        <v>27</v>
      </c>
      <c r="D3" s="20"/>
      <c r="E3" s="49" t="s">
        <v>17</v>
      </c>
      <c r="F3" s="49" t="s">
        <v>18</v>
      </c>
      <c r="G3" s="59" t="s">
        <v>19</v>
      </c>
      <c r="H3" s="60"/>
      <c r="I3" s="60"/>
      <c r="J3" s="60"/>
      <c r="K3" s="61"/>
      <c r="L3" s="55" t="s">
        <v>20</v>
      </c>
      <c r="M3" s="56"/>
      <c r="N3" s="56"/>
      <c r="O3" s="57"/>
      <c r="P3" s="49" t="s">
        <v>21</v>
      </c>
      <c r="Q3" s="49" t="s">
        <v>22</v>
      </c>
      <c r="R3" s="49" t="s">
        <v>23</v>
      </c>
      <c r="S3" s="49" t="s">
        <v>24</v>
      </c>
      <c r="T3" s="16" t="s">
        <v>25</v>
      </c>
      <c r="U3" s="45" t="s">
        <v>2</v>
      </c>
    </row>
    <row r="4" spans="1:24" ht="39.75" customHeight="1">
      <c r="A4" s="52"/>
      <c r="B4" s="54"/>
      <c r="C4" s="18" t="s">
        <v>37</v>
      </c>
      <c r="D4" s="46" t="s">
        <v>202</v>
      </c>
      <c r="E4" s="50"/>
      <c r="F4" s="50"/>
      <c r="G4" s="44" t="s">
        <v>28</v>
      </c>
      <c r="H4" s="44" t="s">
        <v>29</v>
      </c>
      <c r="I4" s="44" t="s">
        <v>30</v>
      </c>
      <c r="J4" s="44" t="s">
        <v>31</v>
      </c>
      <c r="K4" s="44" t="s">
        <v>32</v>
      </c>
      <c r="L4" s="44" t="s">
        <v>33</v>
      </c>
      <c r="M4" s="44" t="s">
        <v>34</v>
      </c>
      <c r="N4" s="44" t="s">
        <v>35</v>
      </c>
      <c r="O4" s="44" t="s">
        <v>20</v>
      </c>
      <c r="P4" s="50"/>
      <c r="Q4" s="50"/>
      <c r="R4" s="50"/>
      <c r="S4" s="50"/>
      <c r="T4" s="44" t="s">
        <v>36</v>
      </c>
      <c r="U4" s="47"/>
      <c r="V4" s="13"/>
      <c r="W4" s="13"/>
      <c r="X4" s="13"/>
    </row>
    <row r="5" spans="1:23" ht="19.5" customHeight="1">
      <c r="A5" s="2">
        <v>1</v>
      </c>
      <c r="B5" s="3" t="s">
        <v>38</v>
      </c>
      <c r="C5" s="3" t="s">
        <v>39</v>
      </c>
      <c r="D5" s="22" t="s">
        <v>40</v>
      </c>
      <c r="E5" s="5" t="s">
        <v>41</v>
      </c>
      <c r="F5" s="4"/>
      <c r="G5" s="4"/>
      <c r="H5" s="4"/>
      <c r="I5" s="4"/>
      <c r="J5" s="4"/>
      <c r="K5" s="4"/>
      <c r="L5" s="4"/>
      <c r="M5" s="4"/>
      <c r="N5" s="4"/>
      <c r="O5" s="5" t="s">
        <v>0</v>
      </c>
      <c r="P5" s="4"/>
      <c r="Q5" s="5" t="s">
        <v>42</v>
      </c>
      <c r="R5" s="4"/>
      <c r="S5" s="4" t="s">
        <v>43</v>
      </c>
      <c r="T5" s="5" t="s">
        <v>44</v>
      </c>
      <c r="U5" s="6" t="s">
        <v>45</v>
      </c>
      <c r="V5" s="14"/>
      <c r="W5" s="14"/>
    </row>
    <row r="6" spans="1:23" ht="19.5" customHeight="1">
      <c r="A6" s="2">
        <v>2</v>
      </c>
      <c r="B6" s="3" t="s">
        <v>38</v>
      </c>
      <c r="C6" s="3" t="s">
        <v>46</v>
      </c>
      <c r="D6" s="22"/>
      <c r="E6" s="5" t="s">
        <v>47</v>
      </c>
      <c r="F6" s="4"/>
      <c r="G6" s="4"/>
      <c r="H6" s="4"/>
      <c r="I6" s="4"/>
      <c r="J6" s="4"/>
      <c r="K6" s="4"/>
      <c r="L6" s="4"/>
      <c r="M6" s="4"/>
      <c r="N6" s="4"/>
      <c r="O6" s="5">
        <v>91.82</v>
      </c>
      <c r="P6" s="4"/>
      <c r="Q6" s="5" t="s">
        <v>42</v>
      </c>
      <c r="R6" s="4"/>
      <c r="S6" s="4" t="s">
        <v>43</v>
      </c>
      <c r="T6" s="5" t="s">
        <v>44</v>
      </c>
      <c r="U6" s="6" t="s">
        <v>45</v>
      </c>
      <c r="V6" s="14"/>
      <c r="W6" s="14"/>
    </row>
    <row r="7" spans="1:23" ht="19.5" customHeight="1">
      <c r="A7" s="2">
        <v>3</v>
      </c>
      <c r="B7" s="3" t="s">
        <v>38</v>
      </c>
      <c r="C7" s="3" t="s">
        <v>48</v>
      </c>
      <c r="D7" s="22"/>
      <c r="E7" s="5" t="s">
        <v>49</v>
      </c>
      <c r="F7" s="4"/>
      <c r="G7" s="4"/>
      <c r="H7" s="4"/>
      <c r="I7" s="4"/>
      <c r="J7" s="4"/>
      <c r="K7" s="4"/>
      <c r="L7" s="4"/>
      <c r="M7" s="4"/>
      <c r="N7" s="4"/>
      <c r="O7" s="5">
        <v>91.54</v>
      </c>
      <c r="P7" s="4"/>
      <c r="Q7" s="5" t="s">
        <v>42</v>
      </c>
      <c r="R7" s="4"/>
      <c r="S7" s="4" t="s">
        <v>43</v>
      </c>
      <c r="T7" s="5" t="s">
        <v>44</v>
      </c>
      <c r="U7" s="6" t="s">
        <v>45</v>
      </c>
      <c r="V7" s="14"/>
      <c r="W7" s="14"/>
    </row>
    <row r="8" spans="1:23" ht="19.5" customHeight="1">
      <c r="A8" s="2">
        <v>4</v>
      </c>
      <c r="B8" s="3" t="s">
        <v>38</v>
      </c>
      <c r="C8" s="3" t="s">
        <v>50</v>
      </c>
      <c r="D8" s="22"/>
      <c r="E8" s="5" t="s">
        <v>51</v>
      </c>
      <c r="F8" s="4"/>
      <c r="G8" s="4"/>
      <c r="H8" s="4"/>
      <c r="I8" s="4"/>
      <c r="J8" s="4"/>
      <c r="K8" s="4"/>
      <c r="L8" s="4"/>
      <c r="M8" s="4"/>
      <c r="N8" s="4"/>
      <c r="O8" s="5">
        <v>91.42</v>
      </c>
      <c r="P8" s="4"/>
      <c r="Q8" s="5" t="s">
        <v>42</v>
      </c>
      <c r="R8" s="4"/>
      <c r="S8" s="4" t="s">
        <v>43</v>
      </c>
      <c r="T8" s="5" t="s">
        <v>44</v>
      </c>
      <c r="U8" s="6" t="s">
        <v>45</v>
      </c>
      <c r="V8" s="14"/>
      <c r="W8" s="14"/>
    </row>
    <row r="9" spans="1:23" ht="19.5" customHeight="1">
      <c r="A9" s="2">
        <v>5</v>
      </c>
      <c r="B9" s="3" t="s">
        <v>38</v>
      </c>
      <c r="C9" s="3" t="s">
        <v>50</v>
      </c>
      <c r="D9" s="22"/>
      <c r="E9" s="5" t="s">
        <v>52</v>
      </c>
      <c r="F9" s="4"/>
      <c r="G9" s="4"/>
      <c r="H9" s="4"/>
      <c r="I9" s="4"/>
      <c r="J9" s="4"/>
      <c r="K9" s="4"/>
      <c r="L9" s="4"/>
      <c r="M9" s="4"/>
      <c r="N9" s="4"/>
      <c r="O9" s="5">
        <v>90.43</v>
      </c>
      <c r="P9" s="4"/>
      <c r="Q9" s="5" t="s">
        <v>42</v>
      </c>
      <c r="R9" s="4"/>
      <c r="S9" s="4" t="s">
        <v>43</v>
      </c>
      <c r="T9" s="5" t="s">
        <v>53</v>
      </c>
      <c r="U9" s="6" t="s">
        <v>45</v>
      </c>
      <c r="V9" s="14"/>
      <c r="W9" s="14"/>
    </row>
    <row r="10" spans="1:23" ht="19.5" customHeight="1">
      <c r="A10" s="2">
        <v>6</v>
      </c>
      <c r="B10" s="3" t="s">
        <v>38</v>
      </c>
      <c r="C10" s="3" t="s">
        <v>54</v>
      </c>
      <c r="D10" s="22"/>
      <c r="E10" s="5" t="s">
        <v>55</v>
      </c>
      <c r="F10" s="4"/>
      <c r="G10" s="4"/>
      <c r="H10" s="4"/>
      <c r="I10" s="4"/>
      <c r="J10" s="4"/>
      <c r="K10" s="4"/>
      <c r="L10" s="4"/>
      <c r="M10" s="4"/>
      <c r="N10" s="4"/>
      <c r="O10" s="5">
        <v>89.58</v>
      </c>
      <c r="P10" s="4"/>
      <c r="Q10" s="5" t="s">
        <v>56</v>
      </c>
      <c r="R10" s="4"/>
      <c r="S10" s="4" t="s">
        <v>43</v>
      </c>
      <c r="T10" s="5" t="s">
        <v>57</v>
      </c>
      <c r="U10" s="6" t="s">
        <v>45</v>
      </c>
      <c r="V10" s="14"/>
      <c r="W10" s="14"/>
    </row>
    <row r="11" spans="1:23" ht="19.5" customHeight="1">
      <c r="A11" s="2">
        <v>7</v>
      </c>
      <c r="B11" s="3" t="s">
        <v>38</v>
      </c>
      <c r="C11" s="3" t="s">
        <v>39</v>
      </c>
      <c r="D11" s="22"/>
      <c r="E11" s="5" t="s">
        <v>58</v>
      </c>
      <c r="F11" s="4"/>
      <c r="G11" s="4"/>
      <c r="H11" s="4"/>
      <c r="I11" s="4"/>
      <c r="J11" s="4"/>
      <c r="K11" s="4"/>
      <c r="L11" s="4"/>
      <c r="M11" s="4"/>
      <c r="N11" s="4"/>
      <c r="O11" s="5">
        <v>89.32</v>
      </c>
      <c r="P11" s="4"/>
      <c r="Q11" s="5" t="s">
        <v>56</v>
      </c>
      <c r="R11" s="4"/>
      <c r="S11" s="4" t="s">
        <v>43</v>
      </c>
      <c r="T11" s="5" t="s">
        <v>53</v>
      </c>
      <c r="U11" s="6" t="s">
        <v>45</v>
      </c>
      <c r="V11" s="14"/>
      <c r="W11" s="14"/>
    </row>
    <row r="12" spans="1:23" ht="19.5" customHeight="1">
      <c r="A12" s="2">
        <v>8</v>
      </c>
      <c r="B12" s="3" t="s">
        <v>38</v>
      </c>
      <c r="C12" s="3" t="s">
        <v>59</v>
      </c>
      <c r="D12" s="22"/>
      <c r="E12" s="5" t="s">
        <v>60</v>
      </c>
      <c r="F12" s="4"/>
      <c r="G12" s="4"/>
      <c r="H12" s="4"/>
      <c r="I12" s="4"/>
      <c r="J12" s="4"/>
      <c r="K12" s="4"/>
      <c r="L12" s="4"/>
      <c r="M12" s="4"/>
      <c r="N12" s="4"/>
      <c r="O12" s="5">
        <v>88.47</v>
      </c>
      <c r="P12" s="4"/>
      <c r="Q12" s="5" t="s">
        <v>42</v>
      </c>
      <c r="R12" s="4"/>
      <c r="S12" s="4" t="s">
        <v>43</v>
      </c>
      <c r="T12" s="5" t="s">
        <v>44</v>
      </c>
      <c r="U12" s="6" t="s">
        <v>45</v>
      </c>
      <c r="V12" s="14"/>
      <c r="W12" s="14"/>
    </row>
    <row r="13" spans="1:23" ht="19.5" customHeight="1">
      <c r="A13" s="2">
        <v>9</v>
      </c>
      <c r="B13" s="3" t="s">
        <v>38</v>
      </c>
      <c r="C13" s="3" t="s">
        <v>54</v>
      </c>
      <c r="D13" s="22"/>
      <c r="E13" s="5" t="s">
        <v>61</v>
      </c>
      <c r="F13" s="4"/>
      <c r="G13" s="4"/>
      <c r="H13" s="4"/>
      <c r="I13" s="4"/>
      <c r="J13" s="4"/>
      <c r="K13" s="4"/>
      <c r="L13" s="4"/>
      <c r="M13" s="4"/>
      <c r="N13" s="4"/>
      <c r="O13" s="5">
        <v>87.21</v>
      </c>
      <c r="P13" s="4"/>
      <c r="Q13" s="5" t="s">
        <v>42</v>
      </c>
      <c r="R13" s="4"/>
      <c r="S13" s="4" t="s">
        <v>43</v>
      </c>
      <c r="T13" s="5" t="s">
        <v>44</v>
      </c>
      <c r="U13" s="6" t="s">
        <v>45</v>
      </c>
      <c r="V13" s="14"/>
      <c r="W13" s="14"/>
    </row>
    <row r="14" spans="1:23" ht="19.5" customHeight="1">
      <c r="A14" s="2">
        <v>10</v>
      </c>
      <c r="B14" s="3" t="s">
        <v>38</v>
      </c>
      <c r="C14" s="3" t="s">
        <v>50</v>
      </c>
      <c r="D14" s="22"/>
      <c r="E14" s="5" t="s">
        <v>62</v>
      </c>
      <c r="F14" s="4"/>
      <c r="G14" s="4"/>
      <c r="H14" s="4"/>
      <c r="I14" s="4"/>
      <c r="J14" s="4"/>
      <c r="K14" s="4"/>
      <c r="L14" s="4"/>
      <c r="M14" s="4"/>
      <c r="N14" s="4"/>
      <c r="O14" s="5">
        <v>85.18</v>
      </c>
      <c r="P14" s="4"/>
      <c r="Q14" s="5" t="s">
        <v>56</v>
      </c>
      <c r="R14" s="4"/>
      <c r="S14" s="4" t="s">
        <v>43</v>
      </c>
      <c r="T14" s="5" t="s">
        <v>63</v>
      </c>
      <c r="U14" s="6" t="s">
        <v>45</v>
      </c>
      <c r="V14" s="14"/>
      <c r="W14" s="14"/>
    </row>
    <row r="15" spans="1:23" ht="19.5" customHeight="1">
      <c r="A15" s="2">
        <v>11</v>
      </c>
      <c r="B15" s="3" t="s">
        <v>38</v>
      </c>
      <c r="C15" s="3" t="s">
        <v>59</v>
      </c>
      <c r="D15" s="22"/>
      <c r="E15" s="5" t="s">
        <v>64</v>
      </c>
      <c r="F15" s="4"/>
      <c r="G15" s="4"/>
      <c r="H15" s="4"/>
      <c r="I15" s="4"/>
      <c r="J15" s="4"/>
      <c r="K15" s="4"/>
      <c r="L15" s="4"/>
      <c r="M15" s="4"/>
      <c r="N15" s="4"/>
      <c r="O15" s="5">
        <v>85.15</v>
      </c>
      <c r="P15" s="4"/>
      <c r="Q15" s="5" t="s">
        <v>56</v>
      </c>
      <c r="R15" s="4"/>
      <c r="S15" s="4" t="s">
        <v>43</v>
      </c>
      <c r="T15" s="5" t="s">
        <v>65</v>
      </c>
      <c r="U15" s="6" t="s">
        <v>45</v>
      </c>
      <c r="V15" s="14"/>
      <c r="W15" s="14"/>
    </row>
    <row r="16" spans="1:23" ht="19.5" customHeight="1">
      <c r="A16" s="2">
        <v>12</v>
      </c>
      <c r="B16" s="3" t="s">
        <v>38</v>
      </c>
      <c r="C16" s="3" t="s">
        <v>59</v>
      </c>
      <c r="D16" s="22"/>
      <c r="E16" s="5" t="s">
        <v>66</v>
      </c>
      <c r="F16" s="4"/>
      <c r="G16" s="4"/>
      <c r="H16" s="4"/>
      <c r="I16" s="4"/>
      <c r="J16" s="4"/>
      <c r="K16" s="4"/>
      <c r="L16" s="4"/>
      <c r="M16" s="4"/>
      <c r="N16" s="4"/>
      <c r="O16" s="5">
        <v>84.44</v>
      </c>
      <c r="P16" s="4"/>
      <c r="Q16" s="5" t="s">
        <v>42</v>
      </c>
      <c r="R16" s="4"/>
      <c r="S16" s="4" t="s">
        <v>43</v>
      </c>
      <c r="T16" s="5" t="s">
        <v>44</v>
      </c>
      <c r="U16" s="6" t="s">
        <v>45</v>
      </c>
      <c r="V16" s="14"/>
      <c r="W16" s="14"/>
    </row>
    <row r="17" spans="1:23" ht="19.5" customHeight="1">
      <c r="A17" s="2">
        <v>13</v>
      </c>
      <c r="B17" s="3" t="s">
        <v>38</v>
      </c>
      <c r="C17" s="3" t="s">
        <v>67</v>
      </c>
      <c r="D17" s="22"/>
      <c r="E17" s="5" t="s">
        <v>68</v>
      </c>
      <c r="F17" s="4"/>
      <c r="G17" s="4"/>
      <c r="H17" s="4"/>
      <c r="I17" s="4"/>
      <c r="J17" s="4"/>
      <c r="K17" s="4"/>
      <c r="L17" s="4"/>
      <c r="M17" s="4"/>
      <c r="N17" s="4"/>
      <c r="O17" s="5">
        <v>83.82</v>
      </c>
      <c r="P17" s="4"/>
      <c r="Q17" s="5" t="s">
        <v>42</v>
      </c>
      <c r="R17" s="4"/>
      <c r="S17" s="4" t="s">
        <v>43</v>
      </c>
      <c r="T17" s="5" t="s">
        <v>44</v>
      </c>
      <c r="U17" s="6" t="s">
        <v>45</v>
      </c>
      <c r="V17" s="14"/>
      <c r="W17" s="14"/>
    </row>
    <row r="18" spans="1:23" ht="19.5" customHeight="1">
      <c r="A18" s="2">
        <v>14</v>
      </c>
      <c r="B18" s="3" t="s">
        <v>38</v>
      </c>
      <c r="C18" s="3" t="s">
        <v>69</v>
      </c>
      <c r="D18" s="22"/>
      <c r="E18" s="5" t="s">
        <v>70</v>
      </c>
      <c r="F18" s="4"/>
      <c r="G18" s="4"/>
      <c r="H18" s="4"/>
      <c r="I18" s="4"/>
      <c r="J18" s="4"/>
      <c r="K18" s="4"/>
      <c r="L18" s="4"/>
      <c r="M18" s="4"/>
      <c r="N18" s="4"/>
      <c r="O18" s="5">
        <v>79.19</v>
      </c>
      <c r="P18" s="4"/>
      <c r="Q18" s="5" t="s">
        <v>42</v>
      </c>
      <c r="R18" s="4"/>
      <c r="S18" s="4" t="s">
        <v>43</v>
      </c>
      <c r="T18" s="5" t="s">
        <v>44</v>
      </c>
      <c r="U18" s="6" t="s">
        <v>45</v>
      </c>
      <c r="V18" s="14"/>
      <c r="W18" s="14"/>
    </row>
    <row r="19" spans="1:21" ht="19.5" customHeight="1">
      <c r="A19" s="2">
        <v>15</v>
      </c>
      <c r="B19" s="3" t="s">
        <v>38</v>
      </c>
      <c r="C19" s="7" t="s">
        <v>71</v>
      </c>
      <c r="D19" s="22"/>
      <c r="E19" s="2" t="s">
        <v>72</v>
      </c>
      <c r="F19" s="2"/>
      <c r="G19" s="2">
        <v>71</v>
      </c>
      <c r="H19" s="2">
        <v>55</v>
      </c>
      <c r="I19" s="2">
        <v>133</v>
      </c>
      <c r="J19" s="2">
        <v>119</v>
      </c>
      <c r="K19" s="2">
        <v>378</v>
      </c>
      <c r="L19" s="2">
        <v>84</v>
      </c>
      <c r="M19" s="2">
        <v>89.67</v>
      </c>
      <c r="N19" s="2">
        <v>55</v>
      </c>
      <c r="O19" s="2">
        <f>L19*1.5+M19*3+N19*0.5</f>
        <v>422.51</v>
      </c>
      <c r="P19" s="2">
        <v>400.255</v>
      </c>
      <c r="Q19" s="2" t="s">
        <v>73</v>
      </c>
      <c r="R19" s="2">
        <v>1</v>
      </c>
      <c r="S19" s="2"/>
      <c r="T19" s="2" t="s">
        <v>74</v>
      </c>
      <c r="U19" s="11" t="s">
        <v>75</v>
      </c>
    </row>
    <row r="20" spans="1:21" ht="19.5" customHeight="1">
      <c r="A20" s="2">
        <v>16</v>
      </c>
      <c r="B20" s="3" t="s">
        <v>38</v>
      </c>
      <c r="C20" s="7" t="s">
        <v>76</v>
      </c>
      <c r="D20" s="22"/>
      <c r="E20" s="2" t="s">
        <v>77</v>
      </c>
      <c r="F20" s="2"/>
      <c r="G20" s="2">
        <v>72</v>
      </c>
      <c r="H20" s="2">
        <v>55</v>
      </c>
      <c r="I20" s="2">
        <v>109</v>
      </c>
      <c r="J20" s="2">
        <v>106</v>
      </c>
      <c r="K20" s="2">
        <v>342</v>
      </c>
      <c r="L20" s="2">
        <v>82</v>
      </c>
      <c r="M20" s="2">
        <v>91</v>
      </c>
      <c r="N20" s="2">
        <v>76</v>
      </c>
      <c r="O20" s="2">
        <f aca="true" t="shared" si="0" ref="O20:O83">L20*1.5+M20*3+N20*0.5</f>
        <v>434</v>
      </c>
      <c r="P20" s="2">
        <v>388</v>
      </c>
      <c r="Q20" s="2" t="s">
        <v>73</v>
      </c>
      <c r="R20" s="2">
        <v>2</v>
      </c>
      <c r="S20" s="2"/>
      <c r="T20" s="2" t="s">
        <v>78</v>
      </c>
      <c r="U20" s="11" t="s">
        <v>75</v>
      </c>
    </row>
    <row r="21" spans="1:21" ht="19.5" customHeight="1">
      <c r="A21" s="2">
        <v>17</v>
      </c>
      <c r="B21" s="3" t="s">
        <v>38</v>
      </c>
      <c r="C21" s="7" t="s">
        <v>79</v>
      </c>
      <c r="D21" s="22"/>
      <c r="E21" s="2" t="s">
        <v>80</v>
      </c>
      <c r="F21" s="2"/>
      <c r="G21" s="2">
        <v>64</v>
      </c>
      <c r="H21" s="2">
        <v>66</v>
      </c>
      <c r="I21" s="2">
        <v>133</v>
      </c>
      <c r="J21" s="2">
        <v>79</v>
      </c>
      <c r="K21" s="2">
        <v>342</v>
      </c>
      <c r="L21" s="2">
        <v>90.5</v>
      </c>
      <c r="M21" s="2">
        <v>90</v>
      </c>
      <c r="N21" s="2">
        <v>45</v>
      </c>
      <c r="O21" s="2">
        <f t="shared" si="0"/>
        <v>428.25</v>
      </c>
      <c r="P21" s="2">
        <v>385.125</v>
      </c>
      <c r="Q21" s="2" t="s">
        <v>81</v>
      </c>
      <c r="R21" s="2">
        <v>3</v>
      </c>
      <c r="S21" s="2"/>
      <c r="T21" s="2" t="s">
        <v>82</v>
      </c>
      <c r="U21" s="11" t="s">
        <v>75</v>
      </c>
    </row>
    <row r="22" spans="1:21" ht="19.5" customHeight="1">
      <c r="A22" s="2">
        <v>18</v>
      </c>
      <c r="B22" s="3" t="s">
        <v>38</v>
      </c>
      <c r="C22" s="7" t="s">
        <v>83</v>
      </c>
      <c r="D22" s="22"/>
      <c r="E22" s="2" t="s">
        <v>84</v>
      </c>
      <c r="F22" s="2"/>
      <c r="G22" s="2">
        <v>61</v>
      </c>
      <c r="H22" s="2">
        <v>52</v>
      </c>
      <c r="I22" s="2">
        <v>119</v>
      </c>
      <c r="J22" s="2">
        <v>90</v>
      </c>
      <c r="K22" s="2">
        <v>322</v>
      </c>
      <c r="L22" s="2">
        <v>92</v>
      </c>
      <c r="M22" s="2">
        <v>87.33</v>
      </c>
      <c r="N22" s="2">
        <v>82</v>
      </c>
      <c r="O22" s="2">
        <f t="shared" si="0"/>
        <v>440.99</v>
      </c>
      <c r="P22" s="2">
        <v>381.495</v>
      </c>
      <c r="Q22" s="2" t="s">
        <v>81</v>
      </c>
      <c r="R22" s="2">
        <v>4</v>
      </c>
      <c r="S22" s="2"/>
      <c r="T22" s="2" t="s">
        <v>85</v>
      </c>
      <c r="U22" s="11" t="s">
        <v>75</v>
      </c>
    </row>
    <row r="23" spans="1:21" ht="19.5" customHeight="1">
      <c r="A23" s="2">
        <v>19</v>
      </c>
      <c r="B23" s="3" t="s">
        <v>38</v>
      </c>
      <c r="C23" s="7" t="s">
        <v>86</v>
      </c>
      <c r="D23" s="22"/>
      <c r="E23" s="2" t="s">
        <v>87</v>
      </c>
      <c r="F23" s="2"/>
      <c r="G23" s="2">
        <v>66</v>
      </c>
      <c r="H23" s="2">
        <v>56</v>
      </c>
      <c r="I23" s="2">
        <v>113</v>
      </c>
      <c r="J23" s="2">
        <v>105</v>
      </c>
      <c r="K23" s="2">
        <v>340</v>
      </c>
      <c r="L23" s="2">
        <v>82.5</v>
      </c>
      <c r="M23" s="2">
        <v>88</v>
      </c>
      <c r="N23" s="2">
        <v>69</v>
      </c>
      <c r="O23" s="2">
        <f t="shared" si="0"/>
        <v>422.25</v>
      </c>
      <c r="P23" s="2">
        <v>381.125</v>
      </c>
      <c r="Q23" s="2" t="s">
        <v>73</v>
      </c>
      <c r="R23" s="2">
        <v>5</v>
      </c>
      <c r="S23" s="2"/>
      <c r="T23" s="2" t="s">
        <v>88</v>
      </c>
      <c r="U23" s="11" t="s">
        <v>75</v>
      </c>
    </row>
    <row r="24" spans="1:21" ht="19.5" customHeight="1">
      <c r="A24" s="2">
        <v>20</v>
      </c>
      <c r="B24" s="3" t="s">
        <v>38</v>
      </c>
      <c r="C24" s="7" t="s">
        <v>89</v>
      </c>
      <c r="D24" s="22"/>
      <c r="E24" s="2" t="s">
        <v>90</v>
      </c>
      <c r="F24" s="2"/>
      <c r="G24" s="2">
        <v>41</v>
      </c>
      <c r="H24" s="2">
        <v>64</v>
      </c>
      <c r="I24" s="2">
        <v>130</v>
      </c>
      <c r="J24" s="2">
        <v>118</v>
      </c>
      <c r="K24" s="2">
        <v>353</v>
      </c>
      <c r="L24" s="2">
        <v>86</v>
      </c>
      <c r="M24" s="2">
        <v>86</v>
      </c>
      <c r="N24" s="2">
        <v>41</v>
      </c>
      <c r="O24" s="2">
        <f t="shared" si="0"/>
        <v>407.5</v>
      </c>
      <c r="P24" s="2">
        <v>380.25</v>
      </c>
      <c r="Q24" s="2" t="s">
        <v>73</v>
      </c>
      <c r="R24" s="2">
        <v>6</v>
      </c>
      <c r="S24" s="2"/>
      <c r="T24" s="2" t="s">
        <v>85</v>
      </c>
      <c r="U24" s="11" t="s">
        <v>75</v>
      </c>
    </row>
    <row r="25" spans="1:21" ht="19.5" customHeight="1">
      <c r="A25" s="2">
        <v>21</v>
      </c>
      <c r="B25" s="3" t="s">
        <v>38</v>
      </c>
      <c r="C25" s="7" t="s">
        <v>91</v>
      </c>
      <c r="D25" s="22"/>
      <c r="E25" s="2" t="s">
        <v>92</v>
      </c>
      <c r="F25" s="2"/>
      <c r="G25" s="2">
        <v>63</v>
      </c>
      <c r="H25" s="2">
        <v>57</v>
      </c>
      <c r="I25" s="2">
        <v>120</v>
      </c>
      <c r="J25" s="2">
        <v>88</v>
      </c>
      <c r="K25" s="2">
        <v>328</v>
      </c>
      <c r="L25" s="2">
        <v>85.5</v>
      </c>
      <c r="M25" s="2">
        <v>89</v>
      </c>
      <c r="N25" s="2">
        <v>71</v>
      </c>
      <c r="O25" s="2">
        <f t="shared" si="0"/>
        <v>430.75</v>
      </c>
      <c r="P25" s="2">
        <v>379.375</v>
      </c>
      <c r="Q25" s="2" t="s">
        <v>81</v>
      </c>
      <c r="R25" s="2">
        <v>7</v>
      </c>
      <c r="S25" s="2"/>
      <c r="T25" s="2" t="s">
        <v>93</v>
      </c>
      <c r="U25" s="11" t="s">
        <v>75</v>
      </c>
    </row>
    <row r="26" spans="1:21" ht="19.5" customHeight="1">
      <c r="A26" s="2">
        <v>22</v>
      </c>
      <c r="B26" s="3" t="s">
        <v>38</v>
      </c>
      <c r="C26" s="7" t="s">
        <v>94</v>
      </c>
      <c r="D26" s="22"/>
      <c r="E26" s="2" t="s">
        <v>95</v>
      </c>
      <c r="F26" s="2"/>
      <c r="G26" s="2">
        <v>70</v>
      </c>
      <c r="H26" s="2">
        <v>61</v>
      </c>
      <c r="I26" s="2">
        <v>127</v>
      </c>
      <c r="J26" s="2">
        <v>105</v>
      </c>
      <c r="K26" s="2">
        <v>363</v>
      </c>
      <c r="L26" s="2">
        <v>86</v>
      </c>
      <c r="M26" s="2">
        <v>77.2</v>
      </c>
      <c r="N26" s="2">
        <v>69</v>
      </c>
      <c r="O26" s="2">
        <f t="shared" si="0"/>
        <v>395.1</v>
      </c>
      <c r="P26" s="2">
        <v>379.05</v>
      </c>
      <c r="Q26" s="2" t="s">
        <v>73</v>
      </c>
      <c r="R26" s="2">
        <v>8</v>
      </c>
      <c r="S26" s="2"/>
      <c r="T26" s="2" t="s">
        <v>96</v>
      </c>
      <c r="U26" s="11" t="s">
        <v>75</v>
      </c>
    </row>
    <row r="27" spans="1:21" ht="19.5" customHeight="1">
      <c r="A27" s="2">
        <v>23</v>
      </c>
      <c r="B27" s="3" t="s">
        <v>38</v>
      </c>
      <c r="C27" s="7" t="s">
        <v>97</v>
      </c>
      <c r="D27" s="22"/>
      <c r="E27" s="2" t="s">
        <v>98</v>
      </c>
      <c r="F27" s="2"/>
      <c r="G27" s="2">
        <v>54</v>
      </c>
      <c r="H27" s="2">
        <v>59</v>
      </c>
      <c r="I27" s="2">
        <v>89</v>
      </c>
      <c r="J27" s="2">
        <v>110</v>
      </c>
      <c r="K27" s="2">
        <v>312</v>
      </c>
      <c r="L27" s="2">
        <v>89</v>
      </c>
      <c r="M27" s="2">
        <v>91.67</v>
      </c>
      <c r="N27" s="2">
        <v>63</v>
      </c>
      <c r="O27" s="2">
        <f t="shared" si="0"/>
        <v>440.01</v>
      </c>
      <c r="P27" s="2">
        <v>376.005</v>
      </c>
      <c r="Q27" s="2" t="s">
        <v>81</v>
      </c>
      <c r="R27" s="2">
        <v>9</v>
      </c>
      <c r="S27" s="2"/>
      <c r="T27" s="2" t="s">
        <v>78</v>
      </c>
      <c r="U27" s="11" t="s">
        <v>75</v>
      </c>
    </row>
    <row r="28" spans="1:21" ht="19.5" customHeight="1">
      <c r="A28" s="2">
        <v>24</v>
      </c>
      <c r="B28" s="3" t="s">
        <v>38</v>
      </c>
      <c r="C28" s="7" t="s">
        <v>71</v>
      </c>
      <c r="D28" s="22"/>
      <c r="E28" s="2" t="s">
        <v>99</v>
      </c>
      <c r="F28" s="2"/>
      <c r="G28" s="2">
        <v>61</v>
      </c>
      <c r="H28" s="2">
        <v>64</v>
      </c>
      <c r="I28" s="2">
        <v>140</v>
      </c>
      <c r="J28" s="2">
        <v>90</v>
      </c>
      <c r="K28" s="2">
        <v>355</v>
      </c>
      <c r="L28" s="2">
        <v>71</v>
      </c>
      <c r="M28" s="2">
        <v>83.6</v>
      </c>
      <c r="N28" s="2">
        <v>72</v>
      </c>
      <c r="O28" s="2">
        <f t="shared" si="0"/>
        <v>393.29999999999995</v>
      </c>
      <c r="P28" s="2">
        <v>374.15</v>
      </c>
      <c r="Q28" s="2" t="s">
        <v>81</v>
      </c>
      <c r="R28" s="2">
        <v>10</v>
      </c>
      <c r="S28" s="2"/>
      <c r="T28" s="2" t="s">
        <v>100</v>
      </c>
      <c r="U28" s="11" t="s">
        <v>75</v>
      </c>
    </row>
    <row r="29" spans="1:21" ht="19.5" customHeight="1">
      <c r="A29" s="2">
        <v>25</v>
      </c>
      <c r="B29" s="3" t="s">
        <v>38</v>
      </c>
      <c r="C29" s="7" t="s">
        <v>101</v>
      </c>
      <c r="D29" s="22"/>
      <c r="E29" s="2" t="s">
        <v>102</v>
      </c>
      <c r="F29" s="2"/>
      <c r="G29" s="2">
        <v>57</v>
      </c>
      <c r="H29" s="2">
        <v>63</v>
      </c>
      <c r="I29" s="2">
        <v>69</v>
      </c>
      <c r="J29" s="2">
        <v>123</v>
      </c>
      <c r="K29" s="2">
        <v>312</v>
      </c>
      <c r="L29" s="2">
        <v>90</v>
      </c>
      <c r="M29" s="2">
        <v>85.33</v>
      </c>
      <c r="N29" s="2">
        <v>85</v>
      </c>
      <c r="O29" s="2">
        <f t="shared" si="0"/>
        <v>433.49</v>
      </c>
      <c r="P29" s="2">
        <v>372.745</v>
      </c>
      <c r="Q29" s="2" t="s">
        <v>81</v>
      </c>
      <c r="R29" s="2">
        <v>11</v>
      </c>
      <c r="S29" s="2"/>
      <c r="T29" s="2" t="s">
        <v>85</v>
      </c>
      <c r="U29" s="11" t="s">
        <v>75</v>
      </c>
    </row>
    <row r="30" spans="1:21" ht="19.5" customHeight="1">
      <c r="A30" s="2">
        <v>26</v>
      </c>
      <c r="B30" s="3" t="s">
        <v>38</v>
      </c>
      <c r="C30" s="7" t="s">
        <v>103</v>
      </c>
      <c r="D30" s="22"/>
      <c r="E30" s="2" t="s">
        <v>104</v>
      </c>
      <c r="F30" s="2"/>
      <c r="G30" s="2">
        <v>54</v>
      </c>
      <c r="H30" s="2">
        <v>68</v>
      </c>
      <c r="I30" s="2">
        <v>97</v>
      </c>
      <c r="J30" s="2">
        <v>111</v>
      </c>
      <c r="K30" s="2">
        <v>330</v>
      </c>
      <c r="L30" s="2">
        <v>86</v>
      </c>
      <c r="M30" s="2">
        <v>84.33</v>
      </c>
      <c r="N30" s="2">
        <v>61</v>
      </c>
      <c r="O30" s="2">
        <f t="shared" si="0"/>
        <v>412.49</v>
      </c>
      <c r="P30" s="2">
        <v>371.245</v>
      </c>
      <c r="Q30" s="2" t="s">
        <v>81</v>
      </c>
      <c r="R30" s="2">
        <v>12</v>
      </c>
      <c r="S30" s="2"/>
      <c r="T30" s="2" t="s">
        <v>105</v>
      </c>
      <c r="U30" s="11" t="s">
        <v>75</v>
      </c>
    </row>
    <row r="31" spans="1:21" ht="19.5" customHeight="1">
      <c r="A31" s="2">
        <v>27</v>
      </c>
      <c r="B31" s="3" t="s">
        <v>38</v>
      </c>
      <c r="C31" s="7" t="s">
        <v>106</v>
      </c>
      <c r="D31" s="22"/>
      <c r="E31" s="2" t="s">
        <v>107</v>
      </c>
      <c r="F31" s="2"/>
      <c r="G31" s="2">
        <v>53</v>
      </c>
      <c r="H31" s="2">
        <v>50</v>
      </c>
      <c r="I31" s="2">
        <v>114</v>
      </c>
      <c r="J31" s="2">
        <v>117</v>
      </c>
      <c r="K31" s="2">
        <v>334</v>
      </c>
      <c r="L31" s="2">
        <v>80</v>
      </c>
      <c r="M31" s="2">
        <v>87.6</v>
      </c>
      <c r="N31" s="2">
        <v>51</v>
      </c>
      <c r="O31" s="2">
        <f t="shared" si="0"/>
        <v>408.29999999999995</v>
      </c>
      <c r="P31" s="2">
        <v>371.15</v>
      </c>
      <c r="Q31" s="2" t="s">
        <v>73</v>
      </c>
      <c r="R31" s="2">
        <v>13</v>
      </c>
      <c r="S31" s="2"/>
      <c r="T31" s="2" t="s">
        <v>105</v>
      </c>
      <c r="U31" s="11" t="s">
        <v>75</v>
      </c>
    </row>
    <row r="32" spans="1:21" ht="19.5" customHeight="1">
      <c r="A32" s="2">
        <v>28</v>
      </c>
      <c r="B32" s="3" t="s">
        <v>38</v>
      </c>
      <c r="C32" s="7" t="s">
        <v>108</v>
      </c>
      <c r="D32" s="22"/>
      <c r="E32" s="2" t="s">
        <v>109</v>
      </c>
      <c r="F32" s="2"/>
      <c r="G32" s="2">
        <v>46</v>
      </c>
      <c r="H32" s="2">
        <v>59</v>
      </c>
      <c r="I32" s="2">
        <v>107</v>
      </c>
      <c r="J32" s="2">
        <v>129</v>
      </c>
      <c r="K32" s="2">
        <v>341</v>
      </c>
      <c r="L32" s="2">
        <v>64.5</v>
      </c>
      <c r="M32" s="2">
        <v>89</v>
      </c>
      <c r="N32" s="2">
        <v>65</v>
      </c>
      <c r="O32" s="2">
        <f t="shared" si="0"/>
        <v>396.25</v>
      </c>
      <c r="P32" s="2">
        <v>368.625</v>
      </c>
      <c r="Q32" s="2" t="s">
        <v>73</v>
      </c>
      <c r="R32" s="2">
        <v>14</v>
      </c>
      <c r="S32" s="2"/>
      <c r="T32" s="2" t="s">
        <v>110</v>
      </c>
      <c r="U32" s="11" t="s">
        <v>75</v>
      </c>
    </row>
    <row r="33" spans="1:21" ht="19.5" customHeight="1">
      <c r="A33" s="2">
        <v>29</v>
      </c>
      <c r="B33" s="3" t="s">
        <v>38</v>
      </c>
      <c r="C33" s="7" t="s">
        <v>79</v>
      </c>
      <c r="D33" s="22"/>
      <c r="E33" s="2" t="s">
        <v>111</v>
      </c>
      <c r="F33" s="2"/>
      <c r="G33" s="2">
        <v>61</v>
      </c>
      <c r="H33" s="2">
        <v>59</v>
      </c>
      <c r="I33" s="2">
        <v>98</v>
      </c>
      <c r="J33" s="2">
        <v>88</v>
      </c>
      <c r="K33" s="2">
        <v>306</v>
      </c>
      <c r="L33" s="2">
        <v>89</v>
      </c>
      <c r="M33" s="2">
        <v>87.67</v>
      </c>
      <c r="N33" s="2">
        <v>67</v>
      </c>
      <c r="O33" s="2">
        <f t="shared" si="0"/>
        <v>430.01</v>
      </c>
      <c r="P33" s="2">
        <v>368.005</v>
      </c>
      <c r="Q33" s="2" t="s">
        <v>81</v>
      </c>
      <c r="R33" s="2">
        <v>15</v>
      </c>
      <c r="S33" s="2"/>
      <c r="T33" s="2" t="s">
        <v>93</v>
      </c>
      <c r="U33" s="11" t="s">
        <v>75</v>
      </c>
    </row>
    <row r="34" spans="1:21" ht="19.5" customHeight="1">
      <c r="A34" s="2">
        <v>30</v>
      </c>
      <c r="B34" s="3" t="s">
        <v>38</v>
      </c>
      <c r="C34" s="7" t="s">
        <v>112</v>
      </c>
      <c r="D34" s="22"/>
      <c r="E34" s="2" t="s">
        <v>113</v>
      </c>
      <c r="F34" s="2"/>
      <c r="G34" s="2">
        <v>51</v>
      </c>
      <c r="H34" s="2">
        <v>61</v>
      </c>
      <c r="I34" s="2">
        <v>76</v>
      </c>
      <c r="J34" s="2">
        <v>97</v>
      </c>
      <c r="K34" s="2">
        <v>285</v>
      </c>
      <c r="L34" s="2">
        <v>93</v>
      </c>
      <c r="M34" s="2">
        <v>91.4</v>
      </c>
      <c r="N34" s="2">
        <v>74</v>
      </c>
      <c r="O34" s="2">
        <f t="shared" si="0"/>
        <v>450.70000000000005</v>
      </c>
      <c r="P34" s="2">
        <v>367.85</v>
      </c>
      <c r="Q34" s="2" t="s">
        <v>73</v>
      </c>
      <c r="R34" s="2">
        <v>16</v>
      </c>
      <c r="S34" s="2"/>
      <c r="T34" s="2" t="s">
        <v>114</v>
      </c>
      <c r="U34" s="11" t="s">
        <v>75</v>
      </c>
    </row>
    <row r="35" spans="1:21" ht="19.5" customHeight="1">
      <c r="A35" s="2">
        <v>31</v>
      </c>
      <c r="B35" s="3" t="s">
        <v>38</v>
      </c>
      <c r="C35" s="7" t="s">
        <v>83</v>
      </c>
      <c r="D35" s="22"/>
      <c r="E35" s="2" t="s">
        <v>115</v>
      </c>
      <c r="F35" s="2"/>
      <c r="G35" s="2">
        <v>59</v>
      </c>
      <c r="H35" s="2">
        <v>38</v>
      </c>
      <c r="I35" s="2">
        <v>113</v>
      </c>
      <c r="J35" s="2">
        <v>106</v>
      </c>
      <c r="K35" s="2">
        <v>316</v>
      </c>
      <c r="L35" s="2">
        <v>83</v>
      </c>
      <c r="M35" s="2">
        <v>86.8</v>
      </c>
      <c r="N35" s="2">
        <v>69</v>
      </c>
      <c r="O35" s="2">
        <f t="shared" si="0"/>
        <v>419.4</v>
      </c>
      <c r="P35" s="2">
        <v>367.7</v>
      </c>
      <c r="Q35" s="2" t="s">
        <v>73</v>
      </c>
      <c r="R35" s="2">
        <v>17</v>
      </c>
      <c r="S35" s="2"/>
      <c r="T35" s="2" t="s">
        <v>105</v>
      </c>
      <c r="U35" s="11" t="s">
        <v>75</v>
      </c>
    </row>
    <row r="36" spans="1:21" ht="19.5" customHeight="1">
      <c r="A36" s="2">
        <v>32</v>
      </c>
      <c r="B36" s="3" t="s">
        <v>38</v>
      </c>
      <c r="C36" s="7" t="s">
        <v>116</v>
      </c>
      <c r="D36" s="1"/>
      <c r="E36" s="2" t="s">
        <v>117</v>
      </c>
      <c r="F36" s="2"/>
      <c r="G36" s="2">
        <v>71</v>
      </c>
      <c r="H36" s="2">
        <v>47</v>
      </c>
      <c r="I36" s="2">
        <v>117</v>
      </c>
      <c r="J36" s="2">
        <v>98</v>
      </c>
      <c r="K36" s="2">
        <v>333</v>
      </c>
      <c r="L36" s="2">
        <v>74</v>
      </c>
      <c r="M36" s="2">
        <v>87.67</v>
      </c>
      <c r="N36" s="2">
        <v>55</v>
      </c>
      <c r="O36" s="2">
        <f t="shared" si="0"/>
        <v>401.51</v>
      </c>
      <c r="P36" s="2">
        <v>367.255</v>
      </c>
      <c r="Q36" s="2"/>
      <c r="R36" s="2">
        <v>18</v>
      </c>
      <c r="S36" s="2"/>
      <c r="T36" s="2" t="s">
        <v>118</v>
      </c>
      <c r="U36" s="11" t="s">
        <v>75</v>
      </c>
    </row>
    <row r="37" spans="1:21" ht="19.5" customHeight="1">
      <c r="A37" s="2">
        <v>33</v>
      </c>
      <c r="B37" s="3" t="s">
        <v>38</v>
      </c>
      <c r="C37" s="7" t="s">
        <v>119</v>
      </c>
      <c r="D37" s="1"/>
      <c r="E37" s="2" t="s">
        <v>120</v>
      </c>
      <c r="F37" s="2"/>
      <c r="G37" s="2">
        <v>44</v>
      </c>
      <c r="H37" s="2">
        <v>61</v>
      </c>
      <c r="I37" s="2">
        <v>116</v>
      </c>
      <c r="J37" s="2">
        <v>105</v>
      </c>
      <c r="K37" s="2">
        <v>326</v>
      </c>
      <c r="L37" s="2">
        <v>80</v>
      </c>
      <c r="M37" s="2">
        <v>85.67</v>
      </c>
      <c r="N37" s="2">
        <v>62</v>
      </c>
      <c r="O37" s="2">
        <f t="shared" si="0"/>
        <v>408.01</v>
      </c>
      <c r="P37" s="2">
        <v>367.005</v>
      </c>
      <c r="Q37" s="2" t="s">
        <v>81</v>
      </c>
      <c r="R37" s="2">
        <v>19</v>
      </c>
      <c r="S37" s="2"/>
      <c r="T37" s="2" t="s">
        <v>121</v>
      </c>
      <c r="U37" s="11" t="s">
        <v>75</v>
      </c>
    </row>
    <row r="38" spans="1:21" ht="19.5" customHeight="1">
      <c r="A38" s="2">
        <v>34</v>
      </c>
      <c r="B38" s="3" t="s">
        <v>38</v>
      </c>
      <c r="C38" s="7" t="s">
        <v>101</v>
      </c>
      <c r="D38" s="1"/>
      <c r="E38" s="2" t="s">
        <v>122</v>
      </c>
      <c r="F38" s="2"/>
      <c r="G38" s="2">
        <v>41</v>
      </c>
      <c r="H38" s="2">
        <v>68</v>
      </c>
      <c r="I38" s="2">
        <v>98</v>
      </c>
      <c r="J38" s="2">
        <v>111</v>
      </c>
      <c r="K38" s="2">
        <v>318</v>
      </c>
      <c r="L38" s="2">
        <v>81</v>
      </c>
      <c r="M38" s="2">
        <v>85.33</v>
      </c>
      <c r="N38" s="2">
        <v>75</v>
      </c>
      <c r="O38" s="2">
        <f t="shared" si="0"/>
        <v>414.99</v>
      </c>
      <c r="P38" s="2">
        <v>366.495</v>
      </c>
      <c r="Q38" s="2" t="s">
        <v>73</v>
      </c>
      <c r="R38" s="2">
        <v>20</v>
      </c>
      <c r="S38" s="2"/>
      <c r="T38" s="2" t="s">
        <v>96</v>
      </c>
      <c r="U38" s="11" t="s">
        <v>75</v>
      </c>
    </row>
    <row r="39" spans="1:21" ht="19.5" customHeight="1">
      <c r="A39" s="2">
        <v>35</v>
      </c>
      <c r="B39" s="3" t="s">
        <v>38</v>
      </c>
      <c r="C39" s="7" t="s">
        <v>123</v>
      </c>
      <c r="D39" s="1"/>
      <c r="E39" s="2" t="s">
        <v>124</v>
      </c>
      <c r="F39" s="2"/>
      <c r="G39" s="2">
        <v>64</v>
      </c>
      <c r="H39" s="2">
        <v>49</v>
      </c>
      <c r="I39" s="2">
        <v>106</v>
      </c>
      <c r="J39" s="2">
        <v>104</v>
      </c>
      <c r="K39" s="2">
        <v>323</v>
      </c>
      <c r="L39" s="2">
        <v>86</v>
      </c>
      <c r="M39" s="2">
        <v>84.67</v>
      </c>
      <c r="N39" s="2">
        <v>53</v>
      </c>
      <c r="O39" s="2">
        <f t="shared" si="0"/>
        <v>409.51</v>
      </c>
      <c r="P39" s="2">
        <v>366.255</v>
      </c>
      <c r="Q39" s="2" t="s">
        <v>73</v>
      </c>
      <c r="R39" s="2">
        <v>21</v>
      </c>
      <c r="S39" s="2"/>
      <c r="T39" s="2" t="s">
        <v>110</v>
      </c>
      <c r="U39" s="11" t="s">
        <v>75</v>
      </c>
    </row>
    <row r="40" spans="1:21" ht="19.5" customHeight="1">
      <c r="A40" s="2">
        <v>36</v>
      </c>
      <c r="B40" s="3" t="s">
        <v>38</v>
      </c>
      <c r="C40" s="7" t="s">
        <v>76</v>
      </c>
      <c r="D40" s="8"/>
      <c r="E40" s="2" t="s">
        <v>125</v>
      </c>
      <c r="F40" s="2"/>
      <c r="G40" s="2">
        <v>69</v>
      </c>
      <c r="H40" s="2">
        <v>53</v>
      </c>
      <c r="I40" s="2">
        <v>98</v>
      </c>
      <c r="J40" s="2">
        <v>81</v>
      </c>
      <c r="K40" s="2">
        <v>301</v>
      </c>
      <c r="L40" s="2">
        <v>88</v>
      </c>
      <c r="M40" s="2">
        <v>86.67</v>
      </c>
      <c r="N40" s="2">
        <v>77</v>
      </c>
      <c r="O40" s="2">
        <f t="shared" si="0"/>
        <v>430.51</v>
      </c>
      <c r="P40" s="2">
        <v>365.755</v>
      </c>
      <c r="Q40" s="2" t="s">
        <v>81</v>
      </c>
      <c r="R40" s="2">
        <v>22</v>
      </c>
      <c r="S40" s="2"/>
      <c r="T40" s="2" t="s">
        <v>126</v>
      </c>
      <c r="U40" s="11" t="s">
        <v>75</v>
      </c>
    </row>
    <row r="41" spans="1:21" ht="19.5" customHeight="1">
      <c r="A41" s="2">
        <v>37</v>
      </c>
      <c r="B41" s="3" t="s">
        <v>38</v>
      </c>
      <c r="C41" s="7" t="s">
        <v>127</v>
      </c>
      <c r="D41" s="22"/>
      <c r="E41" s="2" t="s">
        <v>128</v>
      </c>
      <c r="F41" s="2"/>
      <c r="G41" s="2">
        <v>63</v>
      </c>
      <c r="H41" s="2">
        <v>51</v>
      </c>
      <c r="I41" s="2">
        <v>123</v>
      </c>
      <c r="J41" s="2">
        <v>87</v>
      </c>
      <c r="K41" s="2">
        <v>324</v>
      </c>
      <c r="L41" s="2">
        <v>80</v>
      </c>
      <c r="M41" s="2">
        <v>84.33</v>
      </c>
      <c r="N41" s="2">
        <v>69</v>
      </c>
      <c r="O41" s="2">
        <f t="shared" si="0"/>
        <v>407.49</v>
      </c>
      <c r="P41" s="2">
        <v>365.745</v>
      </c>
      <c r="Q41" s="2" t="s">
        <v>73</v>
      </c>
      <c r="R41" s="2">
        <v>23</v>
      </c>
      <c r="S41" s="2"/>
      <c r="T41" s="2" t="s">
        <v>110</v>
      </c>
      <c r="U41" s="11" t="s">
        <v>75</v>
      </c>
    </row>
    <row r="42" spans="1:21" ht="19.5" customHeight="1">
      <c r="A42" s="2">
        <v>38</v>
      </c>
      <c r="B42" s="3" t="s">
        <v>38</v>
      </c>
      <c r="C42" s="7" t="s">
        <v>94</v>
      </c>
      <c r="D42" s="22"/>
      <c r="E42" s="2" t="s">
        <v>129</v>
      </c>
      <c r="F42" s="2"/>
      <c r="G42" s="2">
        <v>64</v>
      </c>
      <c r="H42" s="2">
        <v>44</v>
      </c>
      <c r="I42" s="2">
        <v>110</v>
      </c>
      <c r="J42" s="2">
        <v>128</v>
      </c>
      <c r="K42" s="2">
        <v>346</v>
      </c>
      <c r="L42" s="2">
        <v>74</v>
      </c>
      <c r="M42" s="2">
        <v>84.67</v>
      </c>
      <c r="N42" s="2">
        <v>38</v>
      </c>
      <c r="O42" s="2">
        <f t="shared" si="0"/>
        <v>384.01</v>
      </c>
      <c r="P42" s="2">
        <v>365.005</v>
      </c>
      <c r="Q42" s="2" t="s">
        <v>73</v>
      </c>
      <c r="R42" s="2">
        <v>24</v>
      </c>
      <c r="S42" s="2"/>
      <c r="T42" s="2" t="s">
        <v>105</v>
      </c>
      <c r="U42" s="11" t="s">
        <v>75</v>
      </c>
    </row>
    <row r="43" spans="1:21" ht="19.5" customHeight="1">
      <c r="A43" s="2">
        <v>39</v>
      </c>
      <c r="B43" s="3" t="s">
        <v>38</v>
      </c>
      <c r="C43" s="7" t="s">
        <v>130</v>
      </c>
      <c r="D43" s="22"/>
      <c r="E43" s="2" t="s">
        <v>131</v>
      </c>
      <c r="F43" s="2"/>
      <c r="G43" s="2">
        <v>43</v>
      </c>
      <c r="H43" s="2">
        <v>57</v>
      </c>
      <c r="I43" s="2">
        <v>140</v>
      </c>
      <c r="J43" s="2">
        <v>98</v>
      </c>
      <c r="K43" s="2">
        <v>338</v>
      </c>
      <c r="L43" s="2">
        <v>81</v>
      </c>
      <c r="M43" s="2">
        <v>81.67</v>
      </c>
      <c r="N43" s="2">
        <v>51</v>
      </c>
      <c r="O43" s="2">
        <f t="shared" si="0"/>
        <v>392.01</v>
      </c>
      <c r="P43" s="2">
        <v>365.005</v>
      </c>
      <c r="Q43" s="2" t="s">
        <v>73</v>
      </c>
      <c r="R43" s="2">
        <v>25</v>
      </c>
      <c r="S43" s="2"/>
      <c r="T43" s="2" t="s">
        <v>132</v>
      </c>
      <c r="U43" s="11" t="s">
        <v>75</v>
      </c>
    </row>
    <row r="44" spans="1:21" ht="19.5" customHeight="1">
      <c r="A44" s="2">
        <v>40</v>
      </c>
      <c r="B44" s="3" t="s">
        <v>38</v>
      </c>
      <c r="C44" s="7" t="s">
        <v>94</v>
      </c>
      <c r="D44" s="22"/>
      <c r="E44" s="2" t="s">
        <v>133</v>
      </c>
      <c r="F44" s="2"/>
      <c r="G44" s="2">
        <v>56</v>
      </c>
      <c r="H44" s="2">
        <v>60</v>
      </c>
      <c r="I44" s="2">
        <v>84</v>
      </c>
      <c r="J44" s="2">
        <v>82</v>
      </c>
      <c r="K44" s="2">
        <v>282</v>
      </c>
      <c r="L44" s="2">
        <v>91.5</v>
      </c>
      <c r="M44" s="2">
        <v>91.33</v>
      </c>
      <c r="N44" s="2">
        <v>71</v>
      </c>
      <c r="O44" s="2">
        <f t="shared" si="0"/>
        <v>446.74</v>
      </c>
      <c r="P44" s="2">
        <v>364.37</v>
      </c>
      <c r="Q44" s="2" t="s">
        <v>81</v>
      </c>
      <c r="R44" s="2">
        <v>26</v>
      </c>
      <c r="S44" s="2"/>
      <c r="T44" s="2" t="s">
        <v>78</v>
      </c>
      <c r="U44" s="11" t="s">
        <v>75</v>
      </c>
    </row>
    <row r="45" spans="1:21" ht="19.5" customHeight="1">
      <c r="A45" s="2">
        <v>41</v>
      </c>
      <c r="B45" s="3" t="s">
        <v>38</v>
      </c>
      <c r="C45" s="7" t="s">
        <v>108</v>
      </c>
      <c r="D45" s="22"/>
      <c r="E45" s="2" t="s">
        <v>134</v>
      </c>
      <c r="F45" s="2"/>
      <c r="G45" s="2">
        <v>45</v>
      </c>
      <c r="H45" s="2">
        <v>59</v>
      </c>
      <c r="I45" s="2">
        <v>127</v>
      </c>
      <c r="J45" s="2">
        <v>79</v>
      </c>
      <c r="K45" s="2">
        <v>310</v>
      </c>
      <c r="L45" s="2">
        <v>85</v>
      </c>
      <c r="M45" s="2">
        <v>86.4</v>
      </c>
      <c r="N45" s="2">
        <v>64</v>
      </c>
      <c r="O45" s="2">
        <f t="shared" si="0"/>
        <v>418.70000000000005</v>
      </c>
      <c r="P45" s="2">
        <v>364.35</v>
      </c>
      <c r="Q45" s="2" t="s">
        <v>81</v>
      </c>
      <c r="R45" s="2">
        <v>27</v>
      </c>
      <c r="S45" s="2"/>
      <c r="T45" s="2" t="s">
        <v>135</v>
      </c>
      <c r="U45" s="11" t="s">
        <v>75</v>
      </c>
    </row>
    <row r="46" spans="1:21" ht="19.5" customHeight="1">
      <c r="A46" s="2">
        <v>42</v>
      </c>
      <c r="B46" s="3" t="s">
        <v>38</v>
      </c>
      <c r="C46" s="7" t="s">
        <v>91</v>
      </c>
      <c r="D46" s="22"/>
      <c r="E46" s="2" t="s">
        <v>136</v>
      </c>
      <c r="F46" s="2"/>
      <c r="G46" s="2">
        <v>62</v>
      </c>
      <c r="H46" s="2">
        <v>47</v>
      </c>
      <c r="I46" s="2">
        <v>115</v>
      </c>
      <c r="J46" s="2">
        <v>94</v>
      </c>
      <c r="K46" s="2">
        <v>318</v>
      </c>
      <c r="L46" s="2">
        <v>80.5</v>
      </c>
      <c r="M46" s="2">
        <v>86.67</v>
      </c>
      <c r="N46" s="2">
        <v>57</v>
      </c>
      <c r="O46" s="2">
        <f t="shared" si="0"/>
        <v>409.26</v>
      </c>
      <c r="P46" s="2">
        <v>363.63</v>
      </c>
      <c r="Q46" s="2" t="s">
        <v>73</v>
      </c>
      <c r="R46" s="2">
        <v>28</v>
      </c>
      <c r="S46" s="2"/>
      <c r="T46" s="2" t="s">
        <v>93</v>
      </c>
      <c r="U46" s="11" t="s">
        <v>75</v>
      </c>
    </row>
    <row r="47" spans="1:21" ht="19.5" customHeight="1">
      <c r="A47" s="2">
        <v>43</v>
      </c>
      <c r="B47" s="3" t="s">
        <v>38</v>
      </c>
      <c r="C47" s="7" t="s">
        <v>137</v>
      </c>
      <c r="D47" s="8"/>
      <c r="E47" s="2" t="s">
        <v>138</v>
      </c>
      <c r="F47" s="2"/>
      <c r="G47" s="2">
        <v>63</v>
      </c>
      <c r="H47" s="2">
        <v>53</v>
      </c>
      <c r="I47" s="2">
        <v>83</v>
      </c>
      <c r="J47" s="2">
        <v>104</v>
      </c>
      <c r="K47" s="2">
        <v>303</v>
      </c>
      <c r="L47" s="2">
        <v>84</v>
      </c>
      <c r="M47" s="2">
        <v>90</v>
      </c>
      <c r="N47" s="2">
        <v>56</v>
      </c>
      <c r="O47" s="2">
        <f t="shared" si="0"/>
        <v>424</v>
      </c>
      <c r="P47" s="2">
        <v>363.5</v>
      </c>
      <c r="Q47" s="2" t="s">
        <v>73</v>
      </c>
      <c r="R47" s="2">
        <v>29</v>
      </c>
      <c r="S47" s="2"/>
      <c r="T47" s="2" t="s">
        <v>74</v>
      </c>
      <c r="U47" s="11" t="s">
        <v>75</v>
      </c>
    </row>
    <row r="48" spans="1:21" ht="19.5" customHeight="1">
      <c r="A48" s="2">
        <v>44</v>
      </c>
      <c r="B48" s="3" t="s">
        <v>38</v>
      </c>
      <c r="C48" s="7" t="s">
        <v>123</v>
      </c>
      <c r="D48" s="2"/>
      <c r="E48" s="2" t="s">
        <v>139</v>
      </c>
      <c r="F48" s="2"/>
      <c r="G48" s="2">
        <v>52</v>
      </c>
      <c r="H48" s="2">
        <v>46</v>
      </c>
      <c r="I48" s="2">
        <v>125</v>
      </c>
      <c r="J48" s="2">
        <v>94</v>
      </c>
      <c r="K48" s="2">
        <v>317</v>
      </c>
      <c r="L48" s="2">
        <v>80</v>
      </c>
      <c r="M48" s="2">
        <v>83</v>
      </c>
      <c r="N48" s="2">
        <v>81</v>
      </c>
      <c r="O48" s="2">
        <f t="shared" si="0"/>
        <v>409.5</v>
      </c>
      <c r="P48" s="2">
        <v>363.25</v>
      </c>
      <c r="Q48" s="2" t="s">
        <v>81</v>
      </c>
      <c r="R48" s="2">
        <v>30</v>
      </c>
      <c r="S48" s="2"/>
      <c r="T48" s="2" t="s">
        <v>85</v>
      </c>
      <c r="U48" s="11" t="s">
        <v>75</v>
      </c>
    </row>
    <row r="49" spans="1:21" ht="19.5" customHeight="1">
      <c r="A49" s="2">
        <v>45</v>
      </c>
      <c r="B49" s="3" t="s">
        <v>38</v>
      </c>
      <c r="C49" s="7" t="s">
        <v>130</v>
      </c>
      <c r="D49" s="2"/>
      <c r="E49" s="2" t="s">
        <v>140</v>
      </c>
      <c r="F49" s="2"/>
      <c r="G49" s="2">
        <v>70</v>
      </c>
      <c r="H49" s="2">
        <v>50</v>
      </c>
      <c r="I49" s="2">
        <v>112</v>
      </c>
      <c r="J49" s="2">
        <v>76</v>
      </c>
      <c r="K49" s="2">
        <v>308</v>
      </c>
      <c r="L49" s="2">
        <v>82</v>
      </c>
      <c r="M49" s="2">
        <v>88.8</v>
      </c>
      <c r="N49" s="2">
        <v>58</v>
      </c>
      <c r="O49" s="2">
        <f t="shared" si="0"/>
        <v>418.4</v>
      </c>
      <c r="P49" s="2">
        <v>363.2</v>
      </c>
      <c r="Q49" s="2" t="s">
        <v>81</v>
      </c>
      <c r="R49" s="2">
        <v>31</v>
      </c>
      <c r="S49" s="2"/>
      <c r="T49" s="2" t="s">
        <v>135</v>
      </c>
      <c r="U49" s="11" t="s">
        <v>75</v>
      </c>
    </row>
    <row r="50" spans="1:21" ht="19.5" customHeight="1">
      <c r="A50" s="2">
        <v>46</v>
      </c>
      <c r="B50" s="3" t="s">
        <v>38</v>
      </c>
      <c r="C50" s="7" t="s">
        <v>97</v>
      </c>
      <c r="D50" s="2"/>
      <c r="E50" s="2" t="s">
        <v>141</v>
      </c>
      <c r="F50" s="2"/>
      <c r="G50" s="2">
        <v>65</v>
      </c>
      <c r="H50" s="2">
        <v>47</v>
      </c>
      <c r="I50" s="2">
        <v>110</v>
      </c>
      <c r="J50" s="2">
        <v>101</v>
      </c>
      <c r="K50" s="2">
        <v>323</v>
      </c>
      <c r="L50" s="2">
        <v>79</v>
      </c>
      <c r="M50" s="2">
        <v>83</v>
      </c>
      <c r="N50" s="2">
        <v>71</v>
      </c>
      <c r="O50" s="2">
        <f t="shared" si="0"/>
        <v>403</v>
      </c>
      <c r="P50" s="2">
        <v>363</v>
      </c>
      <c r="Q50" s="2" t="s">
        <v>73</v>
      </c>
      <c r="R50" s="2">
        <v>32</v>
      </c>
      <c r="S50" s="2"/>
      <c r="T50" s="2" t="s">
        <v>126</v>
      </c>
      <c r="U50" s="11" t="s">
        <v>75</v>
      </c>
    </row>
    <row r="51" spans="1:21" ht="19.5" customHeight="1">
      <c r="A51" s="2">
        <v>47</v>
      </c>
      <c r="B51" s="3" t="s">
        <v>38</v>
      </c>
      <c r="C51" s="7" t="s">
        <v>1</v>
      </c>
      <c r="D51" s="2"/>
      <c r="E51" s="2" t="s">
        <v>142</v>
      </c>
      <c r="F51" s="2"/>
      <c r="G51" s="2">
        <v>56</v>
      </c>
      <c r="H51" s="2">
        <v>62</v>
      </c>
      <c r="I51" s="2">
        <v>96</v>
      </c>
      <c r="J51" s="2">
        <v>100</v>
      </c>
      <c r="K51" s="2">
        <v>314</v>
      </c>
      <c r="L51" s="2">
        <v>80.5</v>
      </c>
      <c r="M51" s="2">
        <v>83.67</v>
      </c>
      <c r="N51" s="2">
        <v>78</v>
      </c>
      <c r="O51" s="2">
        <f t="shared" si="0"/>
        <v>410.76</v>
      </c>
      <c r="P51" s="2">
        <v>362.38</v>
      </c>
      <c r="Q51" s="2" t="s">
        <v>81</v>
      </c>
      <c r="R51" s="2">
        <v>33</v>
      </c>
      <c r="S51" s="2"/>
      <c r="T51" s="2" t="s">
        <v>110</v>
      </c>
      <c r="U51" s="11" t="s">
        <v>3</v>
      </c>
    </row>
    <row r="52" spans="1:21" ht="19.5" customHeight="1">
      <c r="A52" s="2">
        <v>48</v>
      </c>
      <c r="B52" s="3" t="s">
        <v>38</v>
      </c>
      <c r="C52" s="7" t="s">
        <v>4</v>
      </c>
      <c r="D52" s="2"/>
      <c r="E52" s="2" t="s">
        <v>143</v>
      </c>
      <c r="F52" s="2"/>
      <c r="G52" s="2">
        <v>70</v>
      </c>
      <c r="H52" s="2">
        <v>37</v>
      </c>
      <c r="I52" s="2">
        <v>104</v>
      </c>
      <c r="J52" s="2">
        <v>99</v>
      </c>
      <c r="K52" s="2">
        <v>310</v>
      </c>
      <c r="L52" s="2">
        <v>81</v>
      </c>
      <c r="M52" s="2">
        <v>86</v>
      </c>
      <c r="N52" s="2">
        <v>59</v>
      </c>
      <c r="O52" s="2">
        <f t="shared" si="0"/>
        <v>409</v>
      </c>
      <c r="P52" s="2">
        <v>359.5</v>
      </c>
      <c r="Q52" s="2" t="s">
        <v>73</v>
      </c>
      <c r="R52" s="2">
        <v>34</v>
      </c>
      <c r="S52" s="2"/>
      <c r="T52" s="2" t="s">
        <v>96</v>
      </c>
      <c r="U52" s="11" t="s">
        <v>3</v>
      </c>
    </row>
    <row r="53" spans="1:21" ht="19.5" customHeight="1">
      <c r="A53" s="2">
        <v>49</v>
      </c>
      <c r="B53" s="3" t="s">
        <v>38</v>
      </c>
      <c r="C53" s="7" t="s">
        <v>5</v>
      </c>
      <c r="D53" s="2"/>
      <c r="E53" s="2" t="s">
        <v>144</v>
      </c>
      <c r="F53" s="2"/>
      <c r="G53" s="2">
        <v>53</v>
      </c>
      <c r="H53" s="2">
        <v>60</v>
      </c>
      <c r="I53" s="2">
        <v>70</v>
      </c>
      <c r="J53" s="2">
        <v>94</v>
      </c>
      <c r="K53" s="2">
        <v>277</v>
      </c>
      <c r="L53" s="2">
        <v>89</v>
      </c>
      <c r="M53" s="2">
        <v>88.67</v>
      </c>
      <c r="N53" s="2">
        <v>84</v>
      </c>
      <c r="O53" s="2">
        <f t="shared" si="0"/>
        <v>441.51</v>
      </c>
      <c r="P53" s="2">
        <v>359.255</v>
      </c>
      <c r="Q53" s="2" t="s">
        <v>81</v>
      </c>
      <c r="R53" s="2">
        <v>35</v>
      </c>
      <c r="S53" s="2"/>
      <c r="T53" s="2" t="s">
        <v>114</v>
      </c>
      <c r="U53" s="11" t="s">
        <v>3</v>
      </c>
    </row>
    <row r="54" spans="1:21" ht="19.5" customHeight="1">
      <c r="A54" s="2">
        <v>50</v>
      </c>
      <c r="B54" s="3" t="s">
        <v>38</v>
      </c>
      <c r="C54" s="7" t="s">
        <v>5</v>
      </c>
      <c r="D54" s="2"/>
      <c r="E54" s="2" t="s">
        <v>145</v>
      </c>
      <c r="F54" s="2"/>
      <c r="G54" s="2">
        <v>66</v>
      </c>
      <c r="H54" s="2">
        <v>50</v>
      </c>
      <c r="I54" s="2">
        <v>122</v>
      </c>
      <c r="J54" s="2">
        <v>109</v>
      </c>
      <c r="K54" s="2">
        <v>347</v>
      </c>
      <c r="L54" s="2">
        <v>73</v>
      </c>
      <c r="M54" s="2">
        <v>77.75</v>
      </c>
      <c r="N54" s="2">
        <v>54</v>
      </c>
      <c r="O54" s="2">
        <f t="shared" si="0"/>
        <v>369.75</v>
      </c>
      <c r="P54" s="2">
        <v>358.375</v>
      </c>
      <c r="Q54" s="2" t="s">
        <v>73</v>
      </c>
      <c r="R54" s="2">
        <v>36</v>
      </c>
      <c r="S54" s="2"/>
      <c r="T54" s="2" t="s">
        <v>146</v>
      </c>
      <c r="U54" s="11" t="s">
        <v>3</v>
      </c>
    </row>
    <row r="55" spans="1:21" ht="19.5" customHeight="1">
      <c r="A55" s="2">
        <v>51</v>
      </c>
      <c r="B55" s="3" t="s">
        <v>38</v>
      </c>
      <c r="C55" s="7" t="s">
        <v>6</v>
      </c>
      <c r="D55" s="2"/>
      <c r="E55" s="2" t="s">
        <v>147</v>
      </c>
      <c r="F55" s="2"/>
      <c r="G55" s="2">
        <v>63</v>
      </c>
      <c r="H55" s="2">
        <v>53</v>
      </c>
      <c r="I55" s="2">
        <v>102</v>
      </c>
      <c r="J55" s="2">
        <v>83</v>
      </c>
      <c r="K55" s="2">
        <v>301</v>
      </c>
      <c r="L55" s="2">
        <v>87</v>
      </c>
      <c r="M55" s="2">
        <v>83.6</v>
      </c>
      <c r="N55" s="2">
        <v>67</v>
      </c>
      <c r="O55" s="2">
        <f t="shared" si="0"/>
        <v>414.79999999999995</v>
      </c>
      <c r="P55" s="2">
        <v>357.9</v>
      </c>
      <c r="Q55" s="2" t="s">
        <v>81</v>
      </c>
      <c r="R55" s="2">
        <v>37</v>
      </c>
      <c r="S55" s="2"/>
      <c r="T55" s="2" t="s">
        <v>110</v>
      </c>
      <c r="U55" s="11" t="s">
        <v>3</v>
      </c>
    </row>
    <row r="56" spans="1:21" ht="19.5" customHeight="1">
      <c r="A56" s="2">
        <v>52</v>
      </c>
      <c r="B56" s="3" t="s">
        <v>38</v>
      </c>
      <c r="C56" s="7" t="s">
        <v>7</v>
      </c>
      <c r="D56" s="2"/>
      <c r="E56" s="2" t="s">
        <v>148</v>
      </c>
      <c r="F56" s="2"/>
      <c r="G56" s="2">
        <v>63</v>
      </c>
      <c r="H56" s="2">
        <v>44</v>
      </c>
      <c r="I56" s="2">
        <v>125</v>
      </c>
      <c r="J56" s="2">
        <v>54</v>
      </c>
      <c r="K56" s="2">
        <v>286</v>
      </c>
      <c r="L56" s="2">
        <v>86</v>
      </c>
      <c r="M56" s="2">
        <v>89.67</v>
      </c>
      <c r="N56" s="2">
        <v>53</v>
      </c>
      <c r="O56" s="2">
        <f t="shared" si="0"/>
        <v>424.51</v>
      </c>
      <c r="P56" s="2">
        <v>355.255</v>
      </c>
      <c r="Q56" s="2" t="s">
        <v>81</v>
      </c>
      <c r="R56" s="2">
        <v>38</v>
      </c>
      <c r="S56" s="2"/>
      <c r="T56" s="2" t="s">
        <v>78</v>
      </c>
      <c r="U56" s="11" t="s">
        <v>3</v>
      </c>
    </row>
    <row r="57" spans="1:21" ht="19.5" customHeight="1">
      <c r="A57" s="2">
        <v>53</v>
      </c>
      <c r="B57" s="3" t="s">
        <v>38</v>
      </c>
      <c r="C57" s="7" t="s">
        <v>8</v>
      </c>
      <c r="D57" s="2"/>
      <c r="E57" s="2" t="s">
        <v>149</v>
      </c>
      <c r="F57" s="2"/>
      <c r="G57" s="2">
        <v>40</v>
      </c>
      <c r="H57" s="2">
        <v>65</v>
      </c>
      <c r="I57" s="2">
        <v>114</v>
      </c>
      <c r="J57" s="2">
        <v>101</v>
      </c>
      <c r="K57" s="2">
        <v>320</v>
      </c>
      <c r="L57" s="2">
        <v>80</v>
      </c>
      <c r="M57" s="2">
        <v>80.33</v>
      </c>
      <c r="N57" s="2">
        <v>59</v>
      </c>
      <c r="O57" s="2">
        <f t="shared" si="0"/>
        <v>390.49</v>
      </c>
      <c r="P57" s="2">
        <v>355.245</v>
      </c>
      <c r="Q57" s="2" t="s">
        <v>81</v>
      </c>
      <c r="R57" s="2">
        <v>39</v>
      </c>
      <c r="S57" s="2"/>
      <c r="T57" s="2" t="s">
        <v>85</v>
      </c>
      <c r="U57" s="11" t="s">
        <v>3</v>
      </c>
    </row>
    <row r="58" spans="1:21" ht="19.5" customHeight="1">
      <c r="A58" s="2">
        <v>54</v>
      </c>
      <c r="B58" s="3" t="s">
        <v>38</v>
      </c>
      <c r="C58" s="7" t="s">
        <v>9</v>
      </c>
      <c r="D58" s="2"/>
      <c r="E58" s="2" t="s">
        <v>150</v>
      </c>
      <c r="F58" s="2"/>
      <c r="G58" s="2">
        <v>60</v>
      </c>
      <c r="H58" s="2">
        <v>51</v>
      </c>
      <c r="I58" s="2">
        <v>92</v>
      </c>
      <c r="J58" s="2">
        <v>91</v>
      </c>
      <c r="K58" s="2">
        <v>294</v>
      </c>
      <c r="L58" s="2">
        <v>86</v>
      </c>
      <c r="M58" s="2">
        <v>84.67</v>
      </c>
      <c r="N58" s="2">
        <v>63</v>
      </c>
      <c r="O58" s="2">
        <f t="shared" si="0"/>
        <v>414.51</v>
      </c>
      <c r="P58" s="2">
        <v>354.255</v>
      </c>
      <c r="Q58" s="2" t="s">
        <v>73</v>
      </c>
      <c r="R58" s="2">
        <v>40</v>
      </c>
      <c r="S58" s="2"/>
      <c r="T58" s="2" t="s">
        <v>82</v>
      </c>
      <c r="U58" s="11" t="s">
        <v>3</v>
      </c>
    </row>
    <row r="59" spans="1:21" ht="19.5" customHeight="1">
      <c r="A59" s="2">
        <v>55</v>
      </c>
      <c r="B59" s="3" t="s">
        <v>38</v>
      </c>
      <c r="C59" s="7" t="s">
        <v>10</v>
      </c>
      <c r="D59" s="2"/>
      <c r="E59" s="2" t="s">
        <v>151</v>
      </c>
      <c r="F59" s="2"/>
      <c r="G59" s="2">
        <v>38</v>
      </c>
      <c r="H59" s="2">
        <v>58</v>
      </c>
      <c r="I59" s="2">
        <v>123</v>
      </c>
      <c r="J59" s="2">
        <v>80</v>
      </c>
      <c r="K59" s="2">
        <v>299</v>
      </c>
      <c r="L59" s="2">
        <v>77.5</v>
      </c>
      <c r="M59" s="2">
        <v>87</v>
      </c>
      <c r="N59" s="2">
        <v>62</v>
      </c>
      <c r="O59" s="2">
        <f t="shared" si="0"/>
        <v>408.25</v>
      </c>
      <c r="P59" s="2">
        <v>353.625</v>
      </c>
      <c r="Q59" s="2" t="s">
        <v>73</v>
      </c>
      <c r="R59" s="2">
        <v>41</v>
      </c>
      <c r="S59" s="2"/>
      <c r="T59" s="2" t="s">
        <v>74</v>
      </c>
      <c r="U59" s="11" t="s">
        <v>3</v>
      </c>
    </row>
    <row r="60" spans="1:21" ht="19.5" customHeight="1">
      <c r="A60" s="2">
        <v>56</v>
      </c>
      <c r="B60" s="3" t="s">
        <v>38</v>
      </c>
      <c r="C60" s="7" t="s">
        <v>11</v>
      </c>
      <c r="D60" s="2"/>
      <c r="E60" s="2" t="s">
        <v>152</v>
      </c>
      <c r="F60" s="2"/>
      <c r="G60" s="2">
        <v>65</v>
      </c>
      <c r="H60" s="2">
        <v>58</v>
      </c>
      <c r="I60" s="2">
        <v>75</v>
      </c>
      <c r="J60" s="2">
        <v>104</v>
      </c>
      <c r="K60" s="2">
        <v>302</v>
      </c>
      <c r="L60" s="2">
        <v>85</v>
      </c>
      <c r="M60" s="2">
        <v>81.4</v>
      </c>
      <c r="N60" s="2">
        <v>67</v>
      </c>
      <c r="O60" s="2">
        <f t="shared" si="0"/>
        <v>405.20000000000005</v>
      </c>
      <c r="P60" s="2">
        <v>353.6</v>
      </c>
      <c r="Q60" s="2" t="s">
        <v>81</v>
      </c>
      <c r="R60" s="2">
        <v>42</v>
      </c>
      <c r="S60" s="2"/>
      <c r="T60" s="2" t="s">
        <v>85</v>
      </c>
      <c r="U60" s="11" t="s">
        <v>3</v>
      </c>
    </row>
    <row r="61" spans="1:21" ht="19.5" customHeight="1">
      <c r="A61" s="2">
        <v>57</v>
      </c>
      <c r="B61" s="3" t="s">
        <v>38</v>
      </c>
      <c r="C61" s="7" t="s">
        <v>12</v>
      </c>
      <c r="D61" s="2"/>
      <c r="E61" s="2" t="s">
        <v>153</v>
      </c>
      <c r="F61" s="2"/>
      <c r="G61" s="2">
        <v>60</v>
      </c>
      <c r="H61" s="2">
        <v>49</v>
      </c>
      <c r="I61" s="2">
        <v>101</v>
      </c>
      <c r="J61" s="2">
        <v>98</v>
      </c>
      <c r="K61" s="2">
        <v>308</v>
      </c>
      <c r="L61" s="2">
        <v>78</v>
      </c>
      <c r="M61" s="2">
        <v>85.33</v>
      </c>
      <c r="N61" s="2">
        <v>47</v>
      </c>
      <c r="O61" s="2">
        <f t="shared" si="0"/>
        <v>396.49</v>
      </c>
      <c r="P61" s="2">
        <v>352.245</v>
      </c>
      <c r="Q61" s="2" t="s">
        <v>73</v>
      </c>
      <c r="R61" s="2">
        <v>43</v>
      </c>
      <c r="S61" s="2"/>
      <c r="T61" s="2" t="s">
        <v>88</v>
      </c>
      <c r="U61" s="11" t="s">
        <v>3</v>
      </c>
    </row>
    <row r="62" spans="1:21" ht="19.5" customHeight="1">
      <c r="A62" s="2">
        <v>58</v>
      </c>
      <c r="B62" s="3" t="s">
        <v>38</v>
      </c>
      <c r="C62" s="7" t="s">
        <v>13</v>
      </c>
      <c r="D62" s="2"/>
      <c r="E62" s="2" t="s">
        <v>154</v>
      </c>
      <c r="F62" s="2"/>
      <c r="G62" s="2">
        <v>52</v>
      </c>
      <c r="H62" s="2">
        <v>61</v>
      </c>
      <c r="I62" s="2">
        <v>65</v>
      </c>
      <c r="J62" s="2">
        <v>120</v>
      </c>
      <c r="K62" s="2">
        <v>298</v>
      </c>
      <c r="L62" s="2">
        <v>88</v>
      </c>
      <c r="M62" s="2">
        <v>81</v>
      </c>
      <c r="N62" s="2">
        <v>61</v>
      </c>
      <c r="O62" s="2">
        <f t="shared" si="0"/>
        <v>405.5</v>
      </c>
      <c r="P62" s="2">
        <v>351.75</v>
      </c>
      <c r="Q62" s="2" t="s">
        <v>73</v>
      </c>
      <c r="R62" s="2">
        <v>44</v>
      </c>
      <c r="S62" s="2"/>
      <c r="T62" s="2" t="s">
        <v>155</v>
      </c>
      <c r="U62" s="11" t="s">
        <v>3</v>
      </c>
    </row>
    <row r="63" spans="1:21" ht="19.5" customHeight="1">
      <c r="A63" s="2">
        <v>59</v>
      </c>
      <c r="B63" s="3" t="s">
        <v>38</v>
      </c>
      <c r="C63" s="7" t="s">
        <v>14</v>
      </c>
      <c r="D63" s="2"/>
      <c r="E63" s="2" t="s">
        <v>156</v>
      </c>
      <c r="F63" s="2"/>
      <c r="G63" s="2">
        <v>62</v>
      </c>
      <c r="H63" s="2">
        <v>53</v>
      </c>
      <c r="I63" s="2">
        <v>86</v>
      </c>
      <c r="J63" s="2">
        <v>77</v>
      </c>
      <c r="K63" s="2">
        <v>278</v>
      </c>
      <c r="L63" s="2">
        <v>95</v>
      </c>
      <c r="M63" s="2">
        <v>80.5</v>
      </c>
      <c r="N63" s="2">
        <v>82</v>
      </c>
      <c r="O63" s="2">
        <f t="shared" si="0"/>
        <v>425</v>
      </c>
      <c r="P63" s="2">
        <v>351.5</v>
      </c>
      <c r="Q63" s="2" t="s">
        <v>73</v>
      </c>
      <c r="R63" s="2">
        <v>45</v>
      </c>
      <c r="S63" s="2"/>
      <c r="T63" s="2" t="s">
        <v>157</v>
      </c>
      <c r="U63" s="11" t="s">
        <v>3</v>
      </c>
    </row>
    <row r="64" spans="1:21" ht="19.5" customHeight="1">
      <c r="A64" s="2">
        <v>60</v>
      </c>
      <c r="B64" s="3" t="s">
        <v>38</v>
      </c>
      <c r="C64" s="7" t="s">
        <v>15</v>
      </c>
      <c r="D64" s="2"/>
      <c r="E64" s="2" t="s">
        <v>158</v>
      </c>
      <c r="F64" s="2"/>
      <c r="G64" s="2">
        <v>48</v>
      </c>
      <c r="H64" s="2">
        <v>63</v>
      </c>
      <c r="I64" s="2">
        <v>81</v>
      </c>
      <c r="J64" s="2">
        <v>88</v>
      </c>
      <c r="K64" s="2">
        <v>280</v>
      </c>
      <c r="L64" s="2">
        <v>91</v>
      </c>
      <c r="M64" s="2">
        <v>83.33</v>
      </c>
      <c r="N64" s="2">
        <v>72</v>
      </c>
      <c r="O64" s="2">
        <f t="shared" si="0"/>
        <v>422.49</v>
      </c>
      <c r="P64" s="2">
        <v>351.245</v>
      </c>
      <c r="Q64" s="2" t="s">
        <v>73</v>
      </c>
      <c r="R64" s="2">
        <v>46</v>
      </c>
      <c r="S64" s="2"/>
      <c r="T64" s="2" t="s">
        <v>82</v>
      </c>
      <c r="U64" s="11" t="s">
        <v>3</v>
      </c>
    </row>
    <row r="65" spans="1:21" s="13" customFormat="1" ht="19.5" customHeight="1">
      <c r="A65" s="17"/>
      <c r="B65" s="17"/>
      <c r="C65" s="17"/>
      <c r="D65" s="17"/>
      <c r="E65" s="17" t="s">
        <v>159</v>
      </c>
      <c r="F65" s="17"/>
      <c r="G65" s="17">
        <v>72</v>
      </c>
      <c r="H65" s="17">
        <v>48</v>
      </c>
      <c r="I65" s="17">
        <v>111</v>
      </c>
      <c r="J65" s="17">
        <v>74</v>
      </c>
      <c r="K65" s="17">
        <v>305</v>
      </c>
      <c r="L65" s="17">
        <v>74</v>
      </c>
      <c r="M65" s="17">
        <v>84.33</v>
      </c>
      <c r="N65" s="17">
        <v>65</v>
      </c>
      <c r="O65" s="2">
        <f t="shared" si="0"/>
        <v>396.49</v>
      </c>
      <c r="P65" s="17">
        <v>350.745</v>
      </c>
      <c r="Q65" s="17" t="s">
        <v>56</v>
      </c>
      <c r="R65" s="2">
        <v>47</v>
      </c>
      <c r="S65" s="17"/>
      <c r="T65" s="17" t="s">
        <v>160</v>
      </c>
      <c r="U65" s="21" t="s">
        <v>16</v>
      </c>
    </row>
    <row r="66" spans="1:21" s="13" customFormat="1" ht="19.5" customHeight="1">
      <c r="A66" s="17"/>
      <c r="B66" s="17"/>
      <c r="C66" s="17"/>
      <c r="D66" s="17"/>
      <c r="E66" s="17" t="s">
        <v>161</v>
      </c>
      <c r="F66" s="17"/>
      <c r="G66" s="17">
        <v>77</v>
      </c>
      <c r="H66" s="17">
        <v>53</v>
      </c>
      <c r="I66" s="17">
        <v>102</v>
      </c>
      <c r="J66" s="17">
        <v>87</v>
      </c>
      <c r="K66" s="17">
        <v>319</v>
      </c>
      <c r="L66" s="17">
        <v>78</v>
      </c>
      <c r="M66" s="17">
        <v>80.2</v>
      </c>
      <c r="N66" s="17">
        <v>49</v>
      </c>
      <c r="O66" s="2">
        <f t="shared" si="0"/>
        <v>382.1</v>
      </c>
      <c r="P66" s="17">
        <v>350.55</v>
      </c>
      <c r="Q66" s="17" t="s">
        <v>56</v>
      </c>
      <c r="R66" s="2">
        <v>48</v>
      </c>
      <c r="S66" s="17"/>
      <c r="T66" s="17" t="s">
        <v>162</v>
      </c>
      <c r="U66" s="21" t="s">
        <v>16</v>
      </c>
    </row>
    <row r="67" spans="1:21" ht="19.5" customHeight="1">
      <c r="A67" s="2"/>
      <c r="B67" s="2"/>
      <c r="C67" s="2"/>
      <c r="D67" s="2"/>
      <c r="E67" s="2" t="s">
        <v>163</v>
      </c>
      <c r="F67" s="2"/>
      <c r="G67" s="2">
        <v>47</v>
      </c>
      <c r="H67" s="2">
        <v>57</v>
      </c>
      <c r="I67" s="2">
        <v>123</v>
      </c>
      <c r="J67" s="2">
        <v>80</v>
      </c>
      <c r="K67" s="2">
        <v>307</v>
      </c>
      <c r="L67" s="2">
        <v>67</v>
      </c>
      <c r="M67" s="2">
        <v>85.2</v>
      </c>
      <c r="N67" s="2">
        <v>73</v>
      </c>
      <c r="O67" s="2">
        <f t="shared" si="0"/>
        <v>392.6</v>
      </c>
      <c r="P67" s="2">
        <v>349.8</v>
      </c>
      <c r="Q67" s="2" t="s">
        <v>73</v>
      </c>
      <c r="R67" s="2">
        <v>49</v>
      </c>
      <c r="S67" s="2"/>
      <c r="T67" s="2" t="s">
        <v>164</v>
      </c>
      <c r="U67" s="21" t="s">
        <v>16</v>
      </c>
    </row>
    <row r="68" spans="1:21" ht="19.5" customHeight="1">
      <c r="A68" s="2"/>
      <c r="B68" s="2"/>
      <c r="C68" s="2"/>
      <c r="D68" s="2"/>
      <c r="E68" s="2" t="s">
        <v>165</v>
      </c>
      <c r="F68" s="2"/>
      <c r="G68" s="2">
        <v>62</v>
      </c>
      <c r="H68" s="2">
        <v>54</v>
      </c>
      <c r="I68" s="2">
        <v>103</v>
      </c>
      <c r="J68" s="2">
        <v>71</v>
      </c>
      <c r="K68" s="2">
        <v>290</v>
      </c>
      <c r="L68" s="2">
        <v>88</v>
      </c>
      <c r="M68" s="2">
        <v>82.4</v>
      </c>
      <c r="N68" s="2">
        <v>60</v>
      </c>
      <c r="O68" s="2">
        <f t="shared" si="0"/>
        <v>409.20000000000005</v>
      </c>
      <c r="P68" s="2">
        <v>349.6</v>
      </c>
      <c r="Q68" s="2" t="s">
        <v>81</v>
      </c>
      <c r="R68" s="2">
        <v>50</v>
      </c>
      <c r="S68" s="2"/>
      <c r="T68" s="2" t="s">
        <v>85</v>
      </c>
      <c r="U68" s="21" t="s">
        <v>16</v>
      </c>
    </row>
    <row r="69" spans="1:21" ht="19.5" customHeight="1">
      <c r="A69" s="2"/>
      <c r="B69" s="2"/>
      <c r="C69" s="2"/>
      <c r="D69" s="2"/>
      <c r="E69" s="2" t="s">
        <v>166</v>
      </c>
      <c r="F69" s="2"/>
      <c r="G69" s="2">
        <v>69</v>
      </c>
      <c r="H69" s="2">
        <v>52</v>
      </c>
      <c r="I69" s="2">
        <v>116</v>
      </c>
      <c r="J69" s="2">
        <v>80</v>
      </c>
      <c r="K69" s="2">
        <v>317</v>
      </c>
      <c r="L69" s="2">
        <v>66.5</v>
      </c>
      <c r="M69" s="2">
        <v>84.33</v>
      </c>
      <c r="N69" s="2">
        <v>51</v>
      </c>
      <c r="O69" s="2">
        <f t="shared" si="0"/>
        <v>378.24</v>
      </c>
      <c r="P69" s="2">
        <v>347.62</v>
      </c>
      <c r="Q69" s="2" t="s">
        <v>73</v>
      </c>
      <c r="R69" s="2">
        <v>51</v>
      </c>
      <c r="S69" s="2"/>
      <c r="T69" s="2" t="s">
        <v>110</v>
      </c>
      <c r="U69" s="21" t="s">
        <v>16</v>
      </c>
    </row>
    <row r="70" spans="1:21" ht="19.5" customHeight="1">
      <c r="A70" s="2"/>
      <c r="B70" s="2"/>
      <c r="C70" s="2"/>
      <c r="D70" s="2"/>
      <c r="E70" s="2" t="s">
        <v>167</v>
      </c>
      <c r="F70" s="2"/>
      <c r="G70" s="2">
        <v>46</v>
      </c>
      <c r="H70" s="2">
        <v>54</v>
      </c>
      <c r="I70" s="2">
        <v>114</v>
      </c>
      <c r="J70" s="2">
        <v>86</v>
      </c>
      <c r="K70" s="2">
        <v>300</v>
      </c>
      <c r="L70" s="2">
        <v>72</v>
      </c>
      <c r="M70" s="2">
        <v>83</v>
      </c>
      <c r="N70" s="2">
        <v>69</v>
      </c>
      <c r="O70" s="2">
        <f t="shared" si="0"/>
        <v>391.5</v>
      </c>
      <c r="P70" s="2">
        <v>345.75</v>
      </c>
      <c r="Q70" s="2" t="s">
        <v>73</v>
      </c>
      <c r="R70" s="2">
        <v>52</v>
      </c>
      <c r="S70" s="2"/>
      <c r="T70" s="2" t="s">
        <v>110</v>
      </c>
      <c r="U70" s="21" t="s">
        <v>16</v>
      </c>
    </row>
    <row r="71" spans="1:21" ht="19.5" customHeight="1">
      <c r="A71" s="2"/>
      <c r="B71" s="2"/>
      <c r="C71" s="2"/>
      <c r="D71" s="2"/>
      <c r="E71" s="2" t="s">
        <v>168</v>
      </c>
      <c r="F71" s="2"/>
      <c r="G71" s="2">
        <v>66</v>
      </c>
      <c r="H71" s="2">
        <v>51</v>
      </c>
      <c r="I71" s="2">
        <v>85</v>
      </c>
      <c r="J71" s="2">
        <v>85</v>
      </c>
      <c r="K71" s="2">
        <v>287</v>
      </c>
      <c r="L71" s="2">
        <v>81</v>
      </c>
      <c r="M71" s="2">
        <v>81</v>
      </c>
      <c r="N71" s="2">
        <v>68</v>
      </c>
      <c r="O71" s="2">
        <f t="shared" si="0"/>
        <v>398.5</v>
      </c>
      <c r="P71" s="2">
        <v>342.75</v>
      </c>
      <c r="Q71" s="2" t="s">
        <v>73</v>
      </c>
      <c r="R71" s="2">
        <v>53</v>
      </c>
      <c r="S71" s="2"/>
      <c r="T71" s="2" t="s">
        <v>110</v>
      </c>
      <c r="U71" s="21" t="s">
        <v>16</v>
      </c>
    </row>
    <row r="72" spans="1:21" ht="19.5" customHeight="1">
      <c r="A72" s="2"/>
      <c r="B72" s="2"/>
      <c r="C72" s="2"/>
      <c r="D72" s="2"/>
      <c r="E72" s="2" t="s">
        <v>169</v>
      </c>
      <c r="F72" s="2"/>
      <c r="G72" s="2">
        <v>67</v>
      </c>
      <c r="H72" s="2">
        <v>54</v>
      </c>
      <c r="I72" s="2">
        <v>103</v>
      </c>
      <c r="J72" s="2">
        <v>66</v>
      </c>
      <c r="K72" s="2">
        <v>290</v>
      </c>
      <c r="L72" s="2">
        <v>71.5</v>
      </c>
      <c r="M72" s="2">
        <v>82.67</v>
      </c>
      <c r="N72" s="2">
        <v>79</v>
      </c>
      <c r="O72" s="2">
        <f t="shared" si="0"/>
        <v>394.76</v>
      </c>
      <c r="P72" s="2">
        <v>342.38</v>
      </c>
      <c r="Q72" s="2" t="s">
        <v>73</v>
      </c>
      <c r="R72" s="2">
        <v>54</v>
      </c>
      <c r="S72" s="2"/>
      <c r="T72" s="2" t="s">
        <v>96</v>
      </c>
      <c r="U72" s="21" t="s">
        <v>16</v>
      </c>
    </row>
    <row r="73" spans="1:21" ht="19.5" customHeight="1">
      <c r="A73" s="2"/>
      <c r="B73" s="2"/>
      <c r="C73" s="2"/>
      <c r="D73" s="2"/>
      <c r="E73" s="2" t="s">
        <v>170</v>
      </c>
      <c r="F73" s="2"/>
      <c r="G73" s="2">
        <v>60</v>
      </c>
      <c r="H73" s="2">
        <v>56</v>
      </c>
      <c r="I73" s="2">
        <v>86</v>
      </c>
      <c r="J73" s="2">
        <v>77</v>
      </c>
      <c r="K73" s="2">
        <v>279</v>
      </c>
      <c r="L73" s="2">
        <v>79</v>
      </c>
      <c r="M73" s="2">
        <v>83.67</v>
      </c>
      <c r="N73" s="2">
        <v>70</v>
      </c>
      <c r="O73" s="2">
        <f t="shared" si="0"/>
        <v>404.51</v>
      </c>
      <c r="P73" s="2">
        <v>341.755</v>
      </c>
      <c r="Q73" s="2" t="s">
        <v>81</v>
      </c>
      <c r="R73" s="2">
        <v>55</v>
      </c>
      <c r="S73" s="2"/>
      <c r="T73" s="2" t="s">
        <v>171</v>
      </c>
      <c r="U73" s="21" t="s">
        <v>16</v>
      </c>
    </row>
    <row r="74" spans="1:21" ht="19.5" customHeight="1">
      <c r="A74" s="2"/>
      <c r="B74" s="2"/>
      <c r="C74" s="2"/>
      <c r="D74" s="2"/>
      <c r="E74" s="2" t="s">
        <v>172</v>
      </c>
      <c r="F74" s="2"/>
      <c r="G74" s="2">
        <v>63</v>
      </c>
      <c r="H74" s="2">
        <v>57</v>
      </c>
      <c r="I74" s="2">
        <v>116</v>
      </c>
      <c r="J74" s="2">
        <v>94</v>
      </c>
      <c r="K74" s="2">
        <v>330</v>
      </c>
      <c r="L74" s="2">
        <v>62</v>
      </c>
      <c r="M74" s="2">
        <v>79.6</v>
      </c>
      <c r="N74" s="2">
        <v>43</v>
      </c>
      <c r="O74" s="2">
        <f t="shared" si="0"/>
        <v>353.29999999999995</v>
      </c>
      <c r="P74" s="2">
        <v>341.65</v>
      </c>
      <c r="Q74" s="2" t="s">
        <v>73</v>
      </c>
      <c r="R74" s="2">
        <v>56</v>
      </c>
      <c r="S74" s="2"/>
      <c r="T74" s="2" t="s">
        <v>173</v>
      </c>
      <c r="U74" s="21" t="s">
        <v>16</v>
      </c>
    </row>
    <row r="75" spans="1:21" ht="19.5" customHeight="1">
      <c r="A75" s="2"/>
      <c r="B75" s="2"/>
      <c r="C75" s="2"/>
      <c r="D75" s="2"/>
      <c r="E75" s="2" t="s">
        <v>174</v>
      </c>
      <c r="F75" s="2"/>
      <c r="G75" s="2">
        <v>63</v>
      </c>
      <c r="H75" s="2">
        <v>57</v>
      </c>
      <c r="I75" s="2">
        <v>103</v>
      </c>
      <c r="J75" s="2">
        <v>79</v>
      </c>
      <c r="K75" s="2">
        <v>302</v>
      </c>
      <c r="L75" s="2">
        <v>64</v>
      </c>
      <c r="M75" s="2">
        <v>85.67</v>
      </c>
      <c r="N75" s="2">
        <v>56</v>
      </c>
      <c r="O75" s="2">
        <f t="shared" si="0"/>
        <v>381.01</v>
      </c>
      <c r="P75" s="2">
        <v>341.505</v>
      </c>
      <c r="Q75" s="2" t="s">
        <v>73</v>
      </c>
      <c r="R75" s="2">
        <v>57</v>
      </c>
      <c r="S75" s="2"/>
      <c r="T75" s="2" t="s">
        <v>110</v>
      </c>
      <c r="U75" s="21" t="s">
        <v>16</v>
      </c>
    </row>
    <row r="76" spans="1:21" ht="19.5" customHeight="1">
      <c r="A76" s="2"/>
      <c r="B76" s="2"/>
      <c r="C76" s="2"/>
      <c r="D76" s="2"/>
      <c r="E76" s="2" t="s">
        <v>175</v>
      </c>
      <c r="F76" s="2"/>
      <c r="G76" s="2">
        <v>60</v>
      </c>
      <c r="H76" s="2">
        <v>45</v>
      </c>
      <c r="I76" s="2">
        <v>107</v>
      </c>
      <c r="J76" s="2">
        <v>86</v>
      </c>
      <c r="K76" s="2">
        <v>298</v>
      </c>
      <c r="L76" s="2">
        <v>68.5</v>
      </c>
      <c r="M76" s="2">
        <v>85.33</v>
      </c>
      <c r="N76" s="2">
        <v>41</v>
      </c>
      <c r="O76" s="2">
        <f t="shared" si="0"/>
        <v>379.24</v>
      </c>
      <c r="P76" s="2">
        <v>338.62</v>
      </c>
      <c r="Q76" s="2" t="s">
        <v>73</v>
      </c>
      <c r="R76" s="2">
        <v>58</v>
      </c>
      <c r="S76" s="2"/>
      <c r="T76" s="2" t="s">
        <v>100</v>
      </c>
      <c r="U76" s="21" t="s">
        <v>16</v>
      </c>
    </row>
    <row r="77" spans="1:21" ht="19.5" customHeight="1">
      <c r="A77" s="2"/>
      <c r="B77" s="2"/>
      <c r="C77" s="2"/>
      <c r="D77" s="2"/>
      <c r="E77" s="2" t="s">
        <v>176</v>
      </c>
      <c r="F77" s="2"/>
      <c r="G77" s="2">
        <v>41</v>
      </c>
      <c r="H77" s="2">
        <v>45</v>
      </c>
      <c r="I77" s="2">
        <v>146</v>
      </c>
      <c r="J77" s="2">
        <v>82</v>
      </c>
      <c r="K77" s="2">
        <v>314</v>
      </c>
      <c r="L77" s="2">
        <v>74.5</v>
      </c>
      <c r="M77" s="2">
        <v>75.4</v>
      </c>
      <c r="N77" s="2">
        <v>48</v>
      </c>
      <c r="O77" s="2">
        <f t="shared" si="0"/>
        <v>361.95000000000005</v>
      </c>
      <c r="P77" s="2">
        <v>337.975</v>
      </c>
      <c r="Q77" s="2" t="s">
        <v>73</v>
      </c>
      <c r="R77" s="2">
        <v>59</v>
      </c>
      <c r="S77" s="2"/>
      <c r="T77" s="2" t="s">
        <v>85</v>
      </c>
      <c r="U77" s="21" t="s">
        <v>16</v>
      </c>
    </row>
    <row r="78" spans="1:21" ht="19.5" customHeight="1">
      <c r="A78" s="2"/>
      <c r="B78" s="2"/>
      <c r="C78" s="2"/>
      <c r="D78" s="2"/>
      <c r="E78" s="2" t="s">
        <v>177</v>
      </c>
      <c r="F78" s="2"/>
      <c r="G78" s="2">
        <v>39</v>
      </c>
      <c r="H78" s="2">
        <v>63</v>
      </c>
      <c r="I78" s="2">
        <v>96</v>
      </c>
      <c r="J78" s="2">
        <v>104</v>
      </c>
      <c r="K78" s="2">
        <v>302</v>
      </c>
      <c r="L78" s="2">
        <v>69</v>
      </c>
      <c r="M78" s="2">
        <v>81.67</v>
      </c>
      <c r="N78" s="2">
        <v>45</v>
      </c>
      <c r="O78" s="2">
        <f t="shared" si="0"/>
        <v>371.01</v>
      </c>
      <c r="P78" s="2">
        <v>336.505</v>
      </c>
      <c r="Q78" s="2" t="s">
        <v>73</v>
      </c>
      <c r="R78" s="2">
        <v>60</v>
      </c>
      <c r="S78" s="2"/>
      <c r="T78" s="2" t="s">
        <v>85</v>
      </c>
      <c r="U78" s="21" t="s">
        <v>16</v>
      </c>
    </row>
    <row r="79" spans="1:21" ht="19.5" customHeight="1">
      <c r="A79" s="2"/>
      <c r="B79" s="2"/>
      <c r="C79" s="2"/>
      <c r="D79" s="2"/>
      <c r="E79" s="2" t="s">
        <v>178</v>
      </c>
      <c r="F79" s="2"/>
      <c r="G79" s="2">
        <v>59</v>
      </c>
      <c r="H79" s="2">
        <v>50</v>
      </c>
      <c r="I79" s="2">
        <v>118</v>
      </c>
      <c r="J79" s="2">
        <v>82</v>
      </c>
      <c r="K79" s="2">
        <v>309</v>
      </c>
      <c r="L79" s="2">
        <v>69</v>
      </c>
      <c r="M79" s="2">
        <v>78</v>
      </c>
      <c r="N79" s="2">
        <v>51</v>
      </c>
      <c r="O79" s="2">
        <f t="shared" si="0"/>
        <v>363</v>
      </c>
      <c r="P79" s="2">
        <v>336</v>
      </c>
      <c r="Q79" s="2" t="s">
        <v>73</v>
      </c>
      <c r="R79" s="2">
        <v>61</v>
      </c>
      <c r="S79" s="2"/>
      <c r="T79" s="2" t="s">
        <v>88</v>
      </c>
      <c r="U79" s="21" t="s">
        <v>16</v>
      </c>
    </row>
    <row r="80" spans="1:21" ht="19.5" customHeight="1">
      <c r="A80" s="2"/>
      <c r="B80" s="2"/>
      <c r="C80" s="2"/>
      <c r="D80" s="2"/>
      <c r="E80" s="2" t="s">
        <v>179</v>
      </c>
      <c r="F80" s="2"/>
      <c r="G80" s="2">
        <v>59</v>
      </c>
      <c r="H80" s="2">
        <v>51</v>
      </c>
      <c r="I80" s="2">
        <v>120</v>
      </c>
      <c r="J80" s="2">
        <v>68</v>
      </c>
      <c r="K80" s="2">
        <v>298</v>
      </c>
      <c r="L80" s="2">
        <v>62</v>
      </c>
      <c r="M80" s="2">
        <v>83</v>
      </c>
      <c r="N80" s="2">
        <v>63</v>
      </c>
      <c r="O80" s="2">
        <f t="shared" si="0"/>
        <v>373.5</v>
      </c>
      <c r="P80" s="2">
        <v>335.75</v>
      </c>
      <c r="Q80" s="2" t="s">
        <v>73</v>
      </c>
      <c r="R80" s="2">
        <v>62</v>
      </c>
      <c r="S80" s="2"/>
      <c r="T80" s="2" t="s">
        <v>88</v>
      </c>
      <c r="U80" s="21" t="s">
        <v>16</v>
      </c>
    </row>
    <row r="81" spans="1:21" ht="19.5" customHeight="1">
      <c r="A81" s="2"/>
      <c r="B81" s="2"/>
      <c r="C81" s="2"/>
      <c r="D81" s="2"/>
      <c r="E81" s="2" t="s">
        <v>180</v>
      </c>
      <c r="F81" s="2"/>
      <c r="G81" s="2">
        <v>66</v>
      </c>
      <c r="H81" s="2">
        <v>44</v>
      </c>
      <c r="I81" s="2">
        <v>118</v>
      </c>
      <c r="J81" s="2">
        <v>76</v>
      </c>
      <c r="K81" s="2">
        <v>304</v>
      </c>
      <c r="L81" s="2">
        <v>61</v>
      </c>
      <c r="M81" s="2">
        <v>81.33</v>
      </c>
      <c r="N81" s="2">
        <v>59</v>
      </c>
      <c r="O81" s="2">
        <f t="shared" si="0"/>
        <v>364.99</v>
      </c>
      <c r="P81" s="2">
        <v>334.495</v>
      </c>
      <c r="Q81" s="2" t="s">
        <v>73</v>
      </c>
      <c r="R81" s="2">
        <v>63</v>
      </c>
      <c r="S81" s="2"/>
      <c r="T81" s="2" t="s">
        <v>181</v>
      </c>
      <c r="U81" s="21" t="s">
        <v>16</v>
      </c>
    </row>
    <row r="82" spans="1:21" ht="19.5" customHeight="1">
      <c r="A82" s="2"/>
      <c r="B82" s="2"/>
      <c r="C82" s="2"/>
      <c r="D82" s="2"/>
      <c r="E82" s="2" t="s">
        <v>182</v>
      </c>
      <c r="F82" s="2"/>
      <c r="G82" s="2">
        <v>57</v>
      </c>
      <c r="H82" s="2">
        <v>62</v>
      </c>
      <c r="I82" s="2">
        <v>78</v>
      </c>
      <c r="J82" s="2">
        <v>101</v>
      </c>
      <c r="K82" s="2">
        <v>298</v>
      </c>
      <c r="L82" s="2">
        <v>53.5</v>
      </c>
      <c r="M82" s="2">
        <v>84.67</v>
      </c>
      <c r="N82" s="2">
        <v>71</v>
      </c>
      <c r="O82" s="2">
        <f t="shared" si="0"/>
        <v>369.76</v>
      </c>
      <c r="P82" s="2">
        <v>333.88</v>
      </c>
      <c r="Q82" s="2" t="s">
        <v>73</v>
      </c>
      <c r="R82" s="2">
        <v>64</v>
      </c>
      <c r="S82" s="2"/>
      <c r="T82" s="2" t="s">
        <v>110</v>
      </c>
      <c r="U82" s="21" t="s">
        <v>16</v>
      </c>
    </row>
    <row r="83" spans="1:21" ht="19.5" customHeight="1">
      <c r="A83" s="2"/>
      <c r="B83" s="2"/>
      <c r="C83" s="2"/>
      <c r="D83" s="2"/>
      <c r="E83" s="2" t="s">
        <v>183</v>
      </c>
      <c r="F83" s="2"/>
      <c r="G83" s="2">
        <v>66</v>
      </c>
      <c r="H83" s="2">
        <v>40</v>
      </c>
      <c r="I83" s="2">
        <v>93</v>
      </c>
      <c r="J83" s="2">
        <v>93</v>
      </c>
      <c r="K83" s="2">
        <v>292</v>
      </c>
      <c r="L83" s="2">
        <v>66</v>
      </c>
      <c r="M83" s="2">
        <v>83.33</v>
      </c>
      <c r="N83" s="2">
        <v>48</v>
      </c>
      <c r="O83" s="2">
        <f t="shared" si="0"/>
        <v>372.99</v>
      </c>
      <c r="P83" s="2">
        <v>332.495</v>
      </c>
      <c r="Q83" s="2"/>
      <c r="R83" s="2">
        <v>65</v>
      </c>
      <c r="S83" s="2"/>
      <c r="T83" s="2" t="s">
        <v>85</v>
      </c>
      <c r="U83" s="21" t="s">
        <v>16</v>
      </c>
    </row>
    <row r="84" spans="1:21" ht="19.5" customHeight="1">
      <c r="A84" s="2"/>
      <c r="B84" s="2"/>
      <c r="C84" s="2"/>
      <c r="D84" s="2"/>
      <c r="E84" s="2" t="s">
        <v>184</v>
      </c>
      <c r="F84" s="2"/>
      <c r="G84" s="2">
        <v>70</v>
      </c>
      <c r="H84" s="2">
        <v>45</v>
      </c>
      <c r="I84" s="2">
        <v>102</v>
      </c>
      <c r="J84" s="2">
        <v>80</v>
      </c>
      <c r="K84" s="2">
        <v>297</v>
      </c>
      <c r="L84" s="2">
        <v>66.5</v>
      </c>
      <c r="M84" s="2">
        <v>81.67</v>
      </c>
      <c r="N84" s="2">
        <v>39</v>
      </c>
      <c r="O84" s="2">
        <f aca="true" t="shared" si="1" ref="O84:O97">L84*1.5+M84*3+N84*0.5</f>
        <v>364.26</v>
      </c>
      <c r="P84" s="2">
        <v>330.63</v>
      </c>
      <c r="Q84" s="2" t="s">
        <v>73</v>
      </c>
      <c r="R84" s="2">
        <v>66</v>
      </c>
      <c r="S84" s="2"/>
      <c r="T84" s="2" t="s">
        <v>88</v>
      </c>
      <c r="U84" s="21" t="s">
        <v>16</v>
      </c>
    </row>
    <row r="85" spans="1:21" ht="19.5" customHeight="1">
      <c r="A85" s="2"/>
      <c r="B85" s="2"/>
      <c r="C85" s="2"/>
      <c r="D85" s="2"/>
      <c r="E85" s="2" t="s">
        <v>185</v>
      </c>
      <c r="F85" s="2"/>
      <c r="G85" s="2">
        <v>59</v>
      </c>
      <c r="H85" s="2">
        <v>57</v>
      </c>
      <c r="I85" s="2">
        <v>92</v>
      </c>
      <c r="J85" s="2">
        <v>66</v>
      </c>
      <c r="K85" s="2">
        <v>274</v>
      </c>
      <c r="L85" s="2">
        <v>74</v>
      </c>
      <c r="M85" s="2">
        <v>79</v>
      </c>
      <c r="N85" s="2">
        <v>75</v>
      </c>
      <c r="O85" s="2">
        <f t="shared" si="1"/>
        <v>385.5</v>
      </c>
      <c r="P85" s="2">
        <v>329.75</v>
      </c>
      <c r="Q85" s="2" t="s">
        <v>73</v>
      </c>
      <c r="R85" s="2">
        <v>67</v>
      </c>
      <c r="S85" s="2"/>
      <c r="T85" s="2" t="s">
        <v>135</v>
      </c>
      <c r="U85" s="21" t="s">
        <v>16</v>
      </c>
    </row>
    <row r="86" spans="1:21" ht="19.5" customHeight="1">
      <c r="A86" s="2"/>
      <c r="B86" s="2"/>
      <c r="C86" s="2"/>
      <c r="D86" s="2"/>
      <c r="E86" s="2" t="s">
        <v>186</v>
      </c>
      <c r="F86" s="2"/>
      <c r="G86" s="2">
        <v>57</v>
      </c>
      <c r="H86" s="2">
        <v>48</v>
      </c>
      <c r="I86" s="2">
        <v>83</v>
      </c>
      <c r="J86" s="2">
        <v>82</v>
      </c>
      <c r="K86" s="2">
        <v>270</v>
      </c>
      <c r="L86" s="2">
        <v>75</v>
      </c>
      <c r="M86" s="2">
        <v>81.5</v>
      </c>
      <c r="N86" s="2">
        <v>57</v>
      </c>
      <c r="O86" s="2">
        <f t="shared" si="1"/>
        <v>385.5</v>
      </c>
      <c r="P86" s="2">
        <v>327.75</v>
      </c>
      <c r="Q86" s="2" t="s">
        <v>73</v>
      </c>
      <c r="R86" s="2">
        <v>68</v>
      </c>
      <c r="S86" s="2"/>
      <c r="T86" s="2" t="s">
        <v>110</v>
      </c>
      <c r="U86" s="21" t="s">
        <v>16</v>
      </c>
    </row>
    <row r="87" spans="1:21" ht="19.5" customHeight="1">
      <c r="A87" s="2"/>
      <c r="B87" s="2"/>
      <c r="C87" s="2"/>
      <c r="D87" s="2"/>
      <c r="E87" s="2" t="s">
        <v>187</v>
      </c>
      <c r="F87" s="2"/>
      <c r="G87" s="2">
        <v>59</v>
      </c>
      <c r="H87" s="2">
        <v>46</v>
      </c>
      <c r="I87" s="2">
        <v>90</v>
      </c>
      <c r="J87" s="2">
        <v>94</v>
      </c>
      <c r="K87" s="2">
        <v>289</v>
      </c>
      <c r="L87" s="2">
        <v>63.5</v>
      </c>
      <c r="M87" s="2">
        <v>80</v>
      </c>
      <c r="N87" s="2">
        <v>53</v>
      </c>
      <c r="O87" s="2">
        <f t="shared" si="1"/>
        <v>361.75</v>
      </c>
      <c r="P87" s="2">
        <v>325.375</v>
      </c>
      <c r="Q87" s="2" t="s">
        <v>73</v>
      </c>
      <c r="R87" s="2">
        <v>69</v>
      </c>
      <c r="S87" s="2"/>
      <c r="T87" s="2" t="s">
        <v>85</v>
      </c>
      <c r="U87" s="21" t="s">
        <v>16</v>
      </c>
    </row>
    <row r="88" spans="1:21" ht="19.5" customHeight="1">
      <c r="A88" s="2"/>
      <c r="B88" s="2"/>
      <c r="C88" s="2"/>
      <c r="D88" s="2"/>
      <c r="E88" s="2" t="s">
        <v>188</v>
      </c>
      <c r="F88" s="2"/>
      <c r="G88" s="2">
        <v>58</v>
      </c>
      <c r="H88" s="2">
        <v>44</v>
      </c>
      <c r="I88" s="2">
        <v>103</v>
      </c>
      <c r="J88" s="2">
        <v>89</v>
      </c>
      <c r="K88" s="2">
        <v>294</v>
      </c>
      <c r="L88" s="2">
        <v>57.5</v>
      </c>
      <c r="M88" s="2">
        <v>84.8</v>
      </c>
      <c r="N88" s="2">
        <v>27</v>
      </c>
      <c r="O88" s="2">
        <f t="shared" si="1"/>
        <v>354.15</v>
      </c>
      <c r="P88" s="2">
        <v>324.075</v>
      </c>
      <c r="Q88" s="2" t="s">
        <v>73</v>
      </c>
      <c r="R88" s="2">
        <v>70</v>
      </c>
      <c r="S88" s="2"/>
      <c r="T88" s="2" t="s">
        <v>189</v>
      </c>
      <c r="U88" s="21" t="s">
        <v>16</v>
      </c>
    </row>
    <row r="89" spans="1:21" ht="19.5" customHeight="1">
      <c r="A89" s="2"/>
      <c r="B89" s="2"/>
      <c r="C89" s="2"/>
      <c r="D89" s="2"/>
      <c r="E89" s="2" t="s">
        <v>190</v>
      </c>
      <c r="F89" s="2"/>
      <c r="G89" s="2">
        <v>66</v>
      </c>
      <c r="H89" s="2">
        <v>58</v>
      </c>
      <c r="I89" s="2">
        <v>89</v>
      </c>
      <c r="J89" s="2">
        <v>91</v>
      </c>
      <c r="K89" s="2">
        <v>304</v>
      </c>
      <c r="L89" s="2">
        <v>61</v>
      </c>
      <c r="M89" s="2">
        <v>74</v>
      </c>
      <c r="N89" s="2">
        <v>61</v>
      </c>
      <c r="O89" s="2">
        <f t="shared" si="1"/>
        <v>344</v>
      </c>
      <c r="P89" s="2">
        <v>324</v>
      </c>
      <c r="Q89" s="2" t="s">
        <v>73</v>
      </c>
      <c r="R89" s="2">
        <v>71</v>
      </c>
      <c r="S89" s="2"/>
      <c r="T89" s="2" t="s">
        <v>191</v>
      </c>
      <c r="U89" s="21" t="s">
        <v>16</v>
      </c>
    </row>
    <row r="90" spans="1:21" ht="19.5" customHeight="1">
      <c r="A90" s="2"/>
      <c r="B90" s="2"/>
      <c r="C90" s="2"/>
      <c r="D90" s="2"/>
      <c r="E90" s="2" t="s">
        <v>192</v>
      </c>
      <c r="F90" s="2"/>
      <c r="G90" s="2">
        <v>58</v>
      </c>
      <c r="H90" s="2">
        <v>46</v>
      </c>
      <c r="I90" s="2">
        <v>97</v>
      </c>
      <c r="J90" s="2">
        <v>76</v>
      </c>
      <c r="K90" s="2">
        <v>277</v>
      </c>
      <c r="L90" s="2">
        <v>71</v>
      </c>
      <c r="M90" s="2">
        <v>80.2</v>
      </c>
      <c r="N90" s="2">
        <v>39</v>
      </c>
      <c r="O90" s="2">
        <f t="shared" si="1"/>
        <v>366.6</v>
      </c>
      <c r="P90" s="2">
        <v>321.8</v>
      </c>
      <c r="Q90" s="2"/>
      <c r="R90" s="2">
        <v>72</v>
      </c>
      <c r="S90" s="2"/>
      <c r="T90" s="2" t="s">
        <v>193</v>
      </c>
      <c r="U90" s="21" t="s">
        <v>16</v>
      </c>
    </row>
    <row r="91" spans="1:21" ht="19.5" customHeight="1">
      <c r="A91" s="2"/>
      <c r="B91" s="2"/>
      <c r="C91" s="2"/>
      <c r="D91" s="2"/>
      <c r="E91" s="2" t="s">
        <v>194</v>
      </c>
      <c r="F91" s="2"/>
      <c r="G91" s="2">
        <v>55</v>
      </c>
      <c r="H91" s="2">
        <v>47</v>
      </c>
      <c r="I91" s="2">
        <v>98</v>
      </c>
      <c r="J91" s="2">
        <v>75</v>
      </c>
      <c r="K91" s="2">
        <v>275</v>
      </c>
      <c r="L91" s="2">
        <v>54.5</v>
      </c>
      <c r="M91" s="2">
        <v>79.33</v>
      </c>
      <c r="N91" s="2">
        <v>71</v>
      </c>
      <c r="O91" s="2">
        <f t="shared" si="1"/>
        <v>355.24</v>
      </c>
      <c r="P91" s="2">
        <v>315.12</v>
      </c>
      <c r="Q91" s="2" t="s">
        <v>73</v>
      </c>
      <c r="R91" s="2">
        <v>73</v>
      </c>
      <c r="S91" s="2"/>
      <c r="T91" s="2" t="s">
        <v>110</v>
      </c>
      <c r="U91" s="21" t="s">
        <v>16</v>
      </c>
    </row>
    <row r="92" spans="1:21" ht="19.5" customHeight="1">
      <c r="A92" s="2"/>
      <c r="B92" s="2"/>
      <c r="C92" s="2"/>
      <c r="D92" s="2"/>
      <c r="E92" s="2" t="s">
        <v>195</v>
      </c>
      <c r="F92" s="2"/>
      <c r="G92" s="2">
        <v>55</v>
      </c>
      <c r="H92" s="2">
        <v>48</v>
      </c>
      <c r="I92" s="2">
        <v>104</v>
      </c>
      <c r="J92" s="2">
        <v>60</v>
      </c>
      <c r="K92" s="2">
        <v>267</v>
      </c>
      <c r="L92" s="2">
        <v>62</v>
      </c>
      <c r="M92" s="2">
        <v>74.33</v>
      </c>
      <c r="N92" s="2">
        <v>61</v>
      </c>
      <c r="O92" s="2">
        <f t="shared" si="1"/>
        <v>346.49</v>
      </c>
      <c r="P92" s="2">
        <v>306.745</v>
      </c>
      <c r="Q92" s="2" t="s">
        <v>81</v>
      </c>
      <c r="R92" s="2">
        <v>74</v>
      </c>
      <c r="S92" s="2"/>
      <c r="T92" s="2" t="s">
        <v>105</v>
      </c>
      <c r="U92" s="21" t="s">
        <v>16</v>
      </c>
    </row>
    <row r="93" spans="1:21" ht="19.5" customHeight="1">
      <c r="A93" s="2"/>
      <c r="B93" s="2"/>
      <c r="C93" s="2"/>
      <c r="D93" s="2"/>
      <c r="E93" s="2" t="s">
        <v>196</v>
      </c>
      <c r="F93" s="2"/>
      <c r="G93" s="2">
        <v>65</v>
      </c>
      <c r="H93" s="2">
        <v>48</v>
      </c>
      <c r="I93" s="2">
        <v>81</v>
      </c>
      <c r="J93" s="2">
        <v>67</v>
      </c>
      <c r="K93" s="2">
        <v>261</v>
      </c>
      <c r="L93" s="2">
        <v>56</v>
      </c>
      <c r="M93" s="2">
        <v>75.25</v>
      </c>
      <c r="N93" s="2">
        <v>70</v>
      </c>
      <c r="O93" s="2">
        <f t="shared" si="1"/>
        <v>344.75</v>
      </c>
      <c r="P93" s="2">
        <v>302.875</v>
      </c>
      <c r="Q93" s="2" t="s">
        <v>81</v>
      </c>
      <c r="R93" s="2">
        <v>75</v>
      </c>
      <c r="S93" s="2"/>
      <c r="T93" s="2" t="s">
        <v>105</v>
      </c>
      <c r="U93" s="21" t="s">
        <v>16</v>
      </c>
    </row>
    <row r="94" spans="1:21" ht="19.5" customHeight="1">
      <c r="A94" s="2"/>
      <c r="B94" s="2"/>
      <c r="C94" s="2"/>
      <c r="D94" s="2"/>
      <c r="E94" s="2" t="s">
        <v>197</v>
      </c>
      <c r="F94" s="2"/>
      <c r="G94" s="2">
        <v>61</v>
      </c>
      <c r="H94" s="2">
        <v>54</v>
      </c>
      <c r="I94" s="2">
        <v>94</v>
      </c>
      <c r="J94" s="2">
        <v>67</v>
      </c>
      <c r="K94" s="2">
        <v>276</v>
      </c>
      <c r="L94" s="2">
        <v>52</v>
      </c>
      <c r="M94" s="2">
        <v>75.33</v>
      </c>
      <c r="N94" s="2">
        <v>25</v>
      </c>
      <c r="O94" s="2">
        <f t="shared" si="1"/>
        <v>316.49</v>
      </c>
      <c r="P94" s="2">
        <v>296.245</v>
      </c>
      <c r="Q94" s="2" t="s">
        <v>73</v>
      </c>
      <c r="R94" s="2">
        <v>76</v>
      </c>
      <c r="S94" s="2"/>
      <c r="T94" s="2" t="s">
        <v>105</v>
      </c>
      <c r="U94" s="21" t="s">
        <v>16</v>
      </c>
    </row>
    <row r="95" spans="1:21" ht="19.5" customHeight="1">
      <c r="A95" s="2"/>
      <c r="B95" s="2"/>
      <c r="C95" s="2"/>
      <c r="D95" s="2"/>
      <c r="E95" s="2" t="s">
        <v>198</v>
      </c>
      <c r="F95" s="2"/>
      <c r="G95" s="2">
        <v>63</v>
      </c>
      <c r="H95" s="2">
        <v>44</v>
      </c>
      <c r="I95" s="2">
        <v>84</v>
      </c>
      <c r="J95" s="2">
        <v>70</v>
      </c>
      <c r="K95" s="2">
        <v>261</v>
      </c>
      <c r="L95" s="2">
        <v>53</v>
      </c>
      <c r="M95" s="2">
        <v>74</v>
      </c>
      <c r="N95" s="2">
        <v>49</v>
      </c>
      <c r="O95" s="2">
        <f t="shared" si="1"/>
        <v>326</v>
      </c>
      <c r="P95" s="2">
        <v>293.5</v>
      </c>
      <c r="Q95" s="2" t="s">
        <v>73</v>
      </c>
      <c r="R95" s="2">
        <v>77</v>
      </c>
      <c r="S95" s="2"/>
      <c r="T95" s="2" t="s">
        <v>85</v>
      </c>
      <c r="U95" s="21" t="s">
        <v>16</v>
      </c>
    </row>
    <row r="96" spans="1:21" ht="19.5" customHeight="1">
      <c r="A96" s="2"/>
      <c r="B96" s="2"/>
      <c r="C96" s="2"/>
      <c r="D96" s="2"/>
      <c r="E96" s="2" t="s">
        <v>199</v>
      </c>
      <c r="F96" s="2"/>
      <c r="G96" s="2">
        <v>68</v>
      </c>
      <c r="H96" s="2">
        <v>48</v>
      </c>
      <c r="I96" s="2">
        <v>87</v>
      </c>
      <c r="J96" s="2">
        <v>66</v>
      </c>
      <c r="K96" s="2">
        <v>269</v>
      </c>
      <c r="L96" s="2">
        <v>54</v>
      </c>
      <c r="M96" s="2">
        <v>70.33</v>
      </c>
      <c r="N96" s="2">
        <v>51</v>
      </c>
      <c r="O96" s="2">
        <f t="shared" si="1"/>
        <v>317.49</v>
      </c>
      <c r="P96" s="2">
        <v>293.245</v>
      </c>
      <c r="Q96" s="2" t="s">
        <v>73</v>
      </c>
      <c r="R96" s="2">
        <v>78</v>
      </c>
      <c r="S96" s="2"/>
      <c r="T96" s="2" t="s">
        <v>200</v>
      </c>
      <c r="U96" s="21" t="s">
        <v>16</v>
      </c>
    </row>
    <row r="97" spans="1:21" ht="19.5" customHeight="1">
      <c r="A97" s="2"/>
      <c r="B97" s="2"/>
      <c r="C97" s="2"/>
      <c r="D97" s="2"/>
      <c r="E97" s="2" t="s">
        <v>201</v>
      </c>
      <c r="F97" s="2"/>
      <c r="G97" s="2">
        <v>55</v>
      </c>
      <c r="H97" s="2">
        <v>43</v>
      </c>
      <c r="I97" s="2">
        <v>74</v>
      </c>
      <c r="J97" s="2">
        <v>83</v>
      </c>
      <c r="K97" s="2">
        <v>255</v>
      </c>
      <c r="L97" s="2">
        <v>42</v>
      </c>
      <c r="M97" s="2">
        <v>73.33</v>
      </c>
      <c r="N97" s="2">
        <v>52</v>
      </c>
      <c r="O97" s="2">
        <f t="shared" si="1"/>
        <v>308.99</v>
      </c>
      <c r="P97" s="2">
        <v>281.995</v>
      </c>
      <c r="Q97" s="2" t="s">
        <v>73</v>
      </c>
      <c r="R97" s="2">
        <v>79</v>
      </c>
      <c r="S97" s="2"/>
      <c r="T97" s="2" t="s">
        <v>88</v>
      </c>
      <c r="U97" s="21" t="s">
        <v>16</v>
      </c>
    </row>
    <row r="116" ht="12.75">
      <c r="T116" s="10"/>
    </row>
    <row r="117" ht="12.75">
      <c r="T117" s="10"/>
    </row>
  </sheetData>
  <sheetProtection/>
  <mergeCells count="11">
    <mergeCell ref="A1:U1"/>
    <mergeCell ref="G3:K3"/>
    <mergeCell ref="S3:S4"/>
    <mergeCell ref="F3:F4"/>
    <mergeCell ref="A3:A4"/>
    <mergeCell ref="B3:B4"/>
    <mergeCell ref="E3:E4"/>
    <mergeCell ref="P3:P4"/>
    <mergeCell ref="Q3:Q4"/>
    <mergeCell ref="R3:R4"/>
    <mergeCell ref="L3:O3"/>
  </mergeCells>
  <printOptions/>
  <pageMargins left="0.7" right="0.7" top="0.75" bottom="0.75" header="0.3" footer="0.3"/>
  <pageSetup horizontalDpi="600" verticalDpi="600" orientation="landscape" paperSize="9" r:id="rId1"/>
  <headerFooter>
    <oddHeader>&amp;C&amp;"黑体,常规"西北农林科技大学
2015年硕士研究生复试成绩、录取情况汇总表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8"/>
  <sheetViews>
    <sheetView zoomScalePageLayoutView="0" workbookViewId="0" topLeftCell="A1">
      <selection activeCell="X4" sqref="X4"/>
    </sheetView>
  </sheetViews>
  <sheetFormatPr defaultColWidth="9.00390625" defaultRowHeight="13.5"/>
  <cols>
    <col min="1" max="1" width="4.125" style="0" customWidth="1"/>
    <col min="4" max="4" width="4.875" style="0" customWidth="1"/>
    <col min="5" max="5" width="6.375" style="0" customWidth="1"/>
    <col min="6" max="15" width="5.625" style="0" customWidth="1"/>
    <col min="16" max="16" width="7.00390625" style="0" customWidth="1"/>
    <col min="17" max="18" width="5.625" style="0" customWidth="1"/>
    <col min="20" max="20" width="16.625" style="0" customWidth="1"/>
  </cols>
  <sheetData>
    <row r="1" spans="1:22" ht="27">
      <c r="A1" s="58" t="s">
        <v>425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</row>
    <row r="3" spans="1:21" ht="39.75" customHeight="1">
      <c r="A3" s="67" t="s">
        <v>203</v>
      </c>
      <c r="B3" s="64" t="s">
        <v>204</v>
      </c>
      <c r="C3" s="64" t="s">
        <v>205</v>
      </c>
      <c r="D3" s="64"/>
      <c r="E3" s="64" t="s">
        <v>206</v>
      </c>
      <c r="F3" s="64" t="s">
        <v>207</v>
      </c>
      <c r="G3" s="69" t="s">
        <v>208</v>
      </c>
      <c r="H3" s="69"/>
      <c r="I3" s="69"/>
      <c r="J3" s="69"/>
      <c r="K3" s="69"/>
      <c r="L3" s="64" t="s">
        <v>209</v>
      </c>
      <c r="M3" s="64"/>
      <c r="N3" s="64"/>
      <c r="O3" s="64"/>
      <c r="P3" s="62" t="s">
        <v>210</v>
      </c>
      <c r="Q3" s="64" t="s">
        <v>211</v>
      </c>
      <c r="R3" s="64" t="s">
        <v>212</v>
      </c>
      <c r="S3" s="64" t="s">
        <v>213</v>
      </c>
      <c r="T3" s="23" t="s">
        <v>214</v>
      </c>
      <c r="U3" s="65" t="s">
        <v>2</v>
      </c>
    </row>
    <row r="4" spans="1:21" ht="39.75" customHeight="1">
      <c r="A4" s="68"/>
      <c r="B4" s="65"/>
      <c r="C4" s="24" t="s">
        <v>215</v>
      </c>
      <c r="D4" s="24" t="s">
        <v>216</v>
      </c>
      <c r="E4" s="65"/>
      <c r="F4" s="65"/>
      <c r="G4" s="24" t="s">
        <v>217</v>
      </c>
      <c r="H4" s="24" t="s">
        <v>218</v>
      </c>
      <c r="I4" s="24" t="s">
        <v>219</v>
      </c>
      <c r="J4" s="24" t="s">
        <v>220</v>
      </c>
      <c r="K4" s="24" t="s">
        <v>221</v>
      </c>
      <c r="L4" s="24" t="s">
        <v>222</v>
      </c>
      <c r="M4" s="24" t="s">
        <v>223</v>
      </c>
      <c r="N4" s="24" t="s">
        <v>224</v>
      </c>
      <c r="O4" s="25" t="s">
        <v>209</v>
      </c>
      <c r="P4" s="63"/>
      <c r="Q4" s="65"/>
      <c r="R4" s="65"/>
      <c r="S4" s="65"/>
      <c r="T4" s="23" t="s">
        <v>225</v>
      </c>
      <c r="U4" s="66"/>
    </row>
    <row r="5" spans="1:21" ht="19.5" customHeight="1">
      <c r="A5" s="26">
        <v>1</v>
      </c>
      <c r="B5" s="26" t="s">
        <v>226</v>
      </c>
      <c r="C5" s="26" t="s">
        <v>227</v>
      </c>
      <c r="D5" s="26"/>
      <c r="E5" s="26" t="s">
        <v>228</v>
      </c>
      <c r="F5" s="26"/>
      <c r="G5" s="26"/>
      <c r="H5" s="26"/>
      <c r="I5" s="26"/>
      <c r="J5" s="26"/>
      <c r="K5" s="26"/>
      <c r="L5" s="26"/>
      <c r="M5" s="26"/>
      <c r="N5" s="26"/>
      <c r="O5" s="26" t="s">
        <v>229</v>
      </c>
      <c r="P5" s="27"/>
      <c r="Q5" s="26" t="s">
        <v>230</v>
      </c>
      <c r="R5" s="26"/>
      <c r="S5" s="26" t="s">
        <v>231</v>
      </c>
      <c r="T5" s="26" t="s">
        <v>232</v>
      </c>
      <c r="U5" s="26" t="s">
        <v>45</v>
      </c>
    </row>
    <row r="6" spans="1:21" ht="19.5" customHeight="1">
      <c r="A6" s="26">
        <v>2</v>
      </c>
      <c r="B6" s="26" t="s">
        <v>226</v>
      </c>
      <c r="C6" s="26" t="s">
        <v>233</v>
      </c>
      <c r="D6" s="26"/>
      <c r="E6" s="26" t="s">
        <v>234</v>
      </c>
      <c r="F6" s="26"/>
      <c r="G6" s="26"/>
      <c r="H6" s="26"/>
      <c r="I6" s="26"/>
      <c r="J6" s="26"/>
      <c r="K6" s="26"/>
      <c r="L6" s="26"/>
      <c r="M6" s="26"/>
      <c r="N6" s="26"/>
      <c r="O6" s="26">
        <v>91.25</v>
      </c>
      <c r="P6" s="27"/>
      <c r="Q6" s="26" t="s">
        <v>230</v>
      </c>
      <c r="R6" s="26"/>
      <c r="S6" s="26" t="s">
        <v>231</v>
      </c>
      <c r="T6" s="26" t="s">
        <v>232</v>
      </c>
      <c r="U6" s="26" t="s">
        <v>45</v>
      </c>
    </row>
    <row r="7" spans="1:21" ht="19.5" customHeight="1">
      <c r="A7" s="26">
        <v>3</v>
      </c>
      <c r="B7" s="26" t="s">
        <v>226</v>
      </c>
      <c r="C7" s="26" t="s">
        <v>233</v>
      </c>
      <c r="D7" s="26"/>
      <c r="E7" s="26" t="s">
        <v>235</v>
      </c>
      <c r="F7" s="26"/>
      <c r="G7" s="26"/>
      <c r="H7" s="26"/>
      <c r="I7" s="26"/>
      <c r="J7" s="26"/>
      <c r="K7" s="26"/>
      <c r="L7" s="26"/>
      <c r="M7" s="26"/>
      <c r="N7" s="26"/>
      <c r="O7" s="26">
        <v>90.78</v>
      </c>
      <c r="P7" s="27"/>
      <c r="Q7" s="26" t="s">
        <v>230</v>
      </c>
      <c r="R7" s="26"/>
      <c r="S7" s="26" t="s">
        <v>231</v>
      </c>
      <c r="T7" s="26" t="s">
        <v>232</v>
      </c>
      <c r="U7" s="26" t="s">
        <v>45</v>
      </c>
    </row>
    <row r="8" spans="1:21" ht="19.5" customHeight="1">
      <c r="A8" s="26">
        <v>4</v>
      </c>
      <c r="B8" s="26" t="s">
        <v>226</v>
      </c>
      <c r="C8" s="26" t="s">
        <v>236</v>
      </c>
      <c r="D8" s="26"/>
      <c r="E8" s="26" t="s">
        <v>237</v>
      </c>
      <c r="F8" s="26"/>
      <c r="G8" s="26"/>
      <c r="H8" s="26"/>
      <c r="I8" s="26"/>
      <c r="J8" s="26"/>
      <c r="K8" s="26"/>
      <c r="L8" s="26"/>
      <c r="M8" s="26"/>
      <c r="N8" s="26"/>
      <c r="O8" s="26">
        <v>90.54</v>
      </c>
      <c r="P8" s="27"/>
      <c r="Q8" s="26" t="s">
        <v>230</v>
      </c>
      <c r="R8" s="26"/>
      <c r="S8" s="26" t="s">
        <v>231</v>
      </c>
      <c r="T8" s="26" t="s">
        <v>232</v>
      </c>
      <c r="U8" s="26" t="s">
        <v>45</v>
      </c>
    </row>
    <row r="9" spans="1:21" ht="19.5" customHeight="1">
      <c r="A9" s="26">
        <v>5</v>
      </c>
      <c r="B9" s="26" t="s">
        <v>226</v>
      </c>
      <c r="C9" s="26" t="s">
        <v>236</v>
      </c>
      <c r="D9" s="26"/>
      <c r="E9" s="26" t="s">
        <v>238</v>
      </c>
      <c r="F9" s="26"/>
      <c r="G9" s="26"/>
      <c r="H9" s="26"/>
      <c r="I9" s="26"/>
      <c r="J9" s="26"/>
      <c r="K9" s="26"/>
      <c r="L9" s="26"/>
      <c r="M9" s="26"/>
      <c r="N9" s="26"/>
      <c r="O9" s="26" t="s">
        <v>239</v>
      </c>
      <c r="P9" s="27"/>
      <c r="Q9" s="26" t="s">
        <v>230</v>
      </c>
      <c r="R9" s="26"/>
      <c r="S9" s="26" t="s">
        <v>231</v>
      </c>
      <c r="T9" s="26" t="s">
        <v>232</v>
      </c>
      <c r="U9" s="26" t="s">
        <v>45</v>
      </c>
    </row>
    <row r="10" spans="1:21" ht="19.5" customHeight="1">
      <c r="A10" s="26">
        <v>6</v>
      </c>
      <c r="B10" s="26" t="s">
        <v>226</v>
      </c>
      <c r="C10" s="26" t="s">
        <v>227</v>
      </c>
      <c r="D10" s="26"/>
      <c r="E10" s="26" t="s">
        <v>240</v>
      </c>
      <c r="F10" s="26"/>
      <c r="G10" s="26"/>
      <c r="H10" s="26"/>
      <c r="I10" s="26"/>
      <c r="J10" s="26"/>
      <c r="K10" s="26"/>
      <c r="L10" s="26"/>
      <c r="M10" s="26"/>
      <c r="N10" s="26"/>
      <c r="O10" s="26">
        <v>87.85</v>
      </c>
      <c r="P10" s="27"/>
      <c r="Q10" s="26" t="s">
        <v>230</v>
      </c>
      <c r="R10" s="26"/>
      <c r="S10" s="26" t="s">
        <v>231</v>
      </c>
      <c r="T10" s="26" t="s">
        <v>232</v>
      </c>
      <c r="U10" s="26" t="s">
        <v>45</v>
      </c>
    </row>
    <row r="11" spans="1:21" ht="19.5" customHeight="1">
      <c r="A11" s="26">
        <v>7</v>
      </c>
      <c r="B11" s="26" t="s">
        <v>226</v>
      </c>
      <c r="C11" s="26" t="s">
        <v>241</v>
      </c>
      <c r="D11" s="26"/>
      <c r="E11" s="26" t="s">
        <v>242</v>
      </c>
      <c r="F11" s="26"/>
      <c r="G11" s="26"/>
      <c r="H11" s="26"/>
      <c r="I11" s="26"/>
      <c r="J11" s="26"/>
      <c r="K11" s="26"/>
      <c r="L11" s="26"/>
      <c r="M11" s="26"/>
      <c r="N11" s="26"/>
      <c r="O11" s="26">
        <v>85.31</v>
      </c>
      <c r="P11" s="27"/>
      <c r="Q11" s="26" t="s">
        <v>243</v>
      </c>
      <c r="R11" s="26"/>
      <c r="S11" s="26" t="s">
        <v>231</v>
      </c>
      <c r="T11" s="26" t="s">
        <v>244</v>
      </c>
      <c r="U11" s="26" t="s">
        <v>45</v>
      </c>
    </row>
    <row r="12" spans="1:21" ht="19.5" customHeight="1">
      <c r="A12" s="26">
        <v>8</v>
      </c>
      <c r="B12" s="26" t="s">
        <v>226</v>
      </c>
      <c r="C12" s="26" t="s">
        <v>245</v>
      </c>
      <c r="D12" s="26"/>
      <c r="E12" s="26" t="s">
        <v>246</v>
      </c>
      <c r="F12" s="26"/>
      <c r="G12" s="26"/>
      <c r="H12" s="26"/>
      <c r="I12" s="26"/>
      <c r="J12" s="26"/>
      <c r="K12" s="26"/>
      <c r="L12" s="26"/>
      <c r="M12" s="26"/>
      <c r="N12" s="26"/>
      <c r="O12" s="26">
        <v>84.19</v>
      </c>
      <c r="P12" s="27"/>
      <c r="Q12" s="26" t="s">
        <v>230</v>
      </c>
      <c r="R12" s="26"/>
      <c r="S12" s="26" t="s">
        <v>231</v>
      </c>
      <c r="T12" s="26" t="s">
        <v>232</v>
      </c>
      <c r="U12" s="26" t="s">
        <v>45</v>
      </c>
    </row>
    <row r="13" spans="1:21" ht="19.5" customHeight="1">
      <c r="A13" s="26">
        <v>9</v>
      </c>
      <c r="B13" s="26" t="s">
        <v>226</v>
      </c>
      <c r="C13" s="26" t="s">
        <v>245</v>
      </c>
      <c r="D13" s="26"/>
      <c r="E13" s="26" t="s">
        <v>247</v>
      </c>
      <c r="F13" s="26"/>
      <c r="G13" s="26"/>
      <c r="H13" s="26"/>
      <c r="I13" s="26"/>
      <c r="J13" s="26"/>
      <c r="K13" s="26"/>
      <c r="L13" s="26"/>
      <c r="M13" s="26"/>
      <c r="N13" s="26"/>
      <c r="O13" s="26">
        <v>81.37</v>
      </c>
      <c r="P13" s="27"/>
      <c r="Q13" s="26" t="s">
        <v>243</v>
      </c>
      <c r="R13" s="26"/>
      <c r="S13" s="26" t="s">
        <v>231</v>
      </c>
      <c r="T13" s="26" t="s">
        <v>248</v>
      </c>
      <c r="U13" s="26" t="s">
        <v>45</v>
      </c>
    </row>
    <row r="14" spans="1:21" ht="19.5" customHeight="1">
      <c r="A14" s="26">
        <v>10</v>
      </c>
      <c r="B14" s="26" t="s">
        <v>226</v>
      </c>
      <c r="C14" s="26" t="s">
        <v>233</v>
      </c>
      <c r="D14" s="26"/>
      <c r="E14" s="26" t="s">
        <v>249</v>
      </c>
      <c r="F14" s="26"/>
      <c r="G14" s="26"/>
      <c r="H14" s="26"/>
      <c r="I14" s="26"/>
      <c r="J14" s="26"/>
      <c r="K14" s="26"/>
      <c r="L14" s="26"/>
      <c r="M14" s="26"/>
      <c r="N14" s="26"/>
      <c r="O14" s="26">
        <v>81.13</v>
      </c>
      <c r="P14" s="27"/>
      <c r="Q14" s="26" t="s">
        <v>230</v>
      </c>
      <c r="R14" s="26"/>
      <c r="S14" s="26" t="s">
        <v>231</v>
      </c>
      <c r="T14" s="26" t="s">
        <v>250</v>
      </c>
      <c r="U14" s="26" t="s">
        <v>45</v>
      </c>
    </row>
    <row r="15" spans="1:21" ht="19.5" customHeight="1">
      <c r="A15" s="26">
        <v>11</v>
      </c>
      <c r="B15" s="26" t="s">
        <v>226</v>
      </c>
      <c r="C15" s="26" t="s">
        <v>251</v>
      </c>
      <c r="D15" s="26"/>
      <c r="E15" s="26" t="s">
        <v>252</v>
      </c>
      <c r="F15" s="26"/>
      <c r="G15" s="26"/>
      <c r="H15" s="26"/>
      <c r="I15" s="26"/>
      <c r="J15" s="26"/>
      <c r="K15" s="26"/>
      <c r="L15" s="26"/>
      <c r="M15" s="26"/>
      <c r="N15" s="26"/>
      <c r="O15" s="26">
        <v>77.67</v>
      </c>
      <c r="P15" s="27"/>
      <c r="Q15" s="26" t="s">
        <v>230</v>
      </c>
      <c r="R15" s="26"/>
      <c r="S15" s="26" t="s">
        <v>231</v>
      </c>
      <c r="T15" s="26" t="s">
        <v>253</v>
      </c>
      <c r="U15" s="26" t="s">
        <v>45</v>
      </c>
    </row>
    <row r="16" spans="1:21" ht="19.5" customHeight="1">
      <c r="A16" s="26">
        <v>12</v>
      </c>
      <c r="B16" s="26" t="s">
        <v>226</v>
      </c>
      <c r="C16" s="26" t="s">
        <v>236</v>
      </c>
      <c r="D16" s="26"/>
      <c r="E16" s="26" t="s">
        <v>254</v>
      </c>
      <c r="F16" s="26"/>
      <c r="G16" s="26">
        <v>67</v>
      </c>
      <c r="H16" s="26">
        <v>56</v>
      </c>
      <c r="I16" s="26">
        <v>141</v>
      </c>
      <c r="J16" s="26">
        <v>106</v>
      </c>
      <c r="K16" s="26">
        <v>370</v>
      </c>
      <c r="L16" s="26">
        <v>85</v>
      </c>
      <c r="M16" s="26">
        <v>88</v>
      </c>
      <c r="N16" s="26">
        <v>69</v>
      </c>
      <c r="O16" s="26">
        <f aca="true" t="shared" si="0" ref="O16:O68">L16*1.5+M16*3+N16*0.5</f>
        <v>426</v>
      </c>
      <c r="P16" s="27">
        <f aca="true" t="shared" si="1" ref="P16:P68">AVERAGE(K16,O16)</f>
        <v>398</v>
      </c>
      <c r="Q16" s="26" t="s">
        <v>255</v>
      </c>
      <c r="R16" s="26"/>
      <c r="S16" s="26"/>
      <c r="T16" s="26" t="s">
        <v>256</v>
      </c>
      <c r="U16" s="26" t="s">
        <v>257</v>
      </c>
    </row>
    <row r="17" spans="1:21" ht="19.5" customHeight="1">
      <c r="A17" s="26">
        <v>13</v>
      </c>
      <c r="B17" s="26" t="s">
        <v>258</v>
      </c>
      <c r="C17" s="26" t="s">
        <v>259</v>
      </c>
      <c r="D17" s="26"/>
      <c r="E17" s="26" t="s">
        <v>260</v>
      </c>
      <c r="F17" s="26"/>
      <c r="G17" s="26">
        <v>75</v>
      </c>
      <c r="H17" s="26">
        <v>58</v>
      </c>
      <c r="I17" s="26">
        <v>127</v>
      </c>
      <c r="J17" s="26">
        <v>107</v>
      </c>
      <c r="K17" s="26">
        <v>367</v>
      </c>
      <c r="L17" s="26">
        <v>90</v>
      </c>
      <c r="M17" s="26">
        <v>82</v>
      </c>
      <c r="N17" s="26">
        <v>64</v>
      </c>
      <c r="O17" s="26">
        <f t="shared" si="0"/>
        <v>413</v>
      </c>
      <c r="P17" s="27">
        <f t="shared" si="1"/>
        <v>390</v>
      </c>
      <c r="Q17" s="26" t="s">
        <v>255</v>
      </c>
      <c r="R17" s="26"/>
      <c r="S17" s="26"/>
      <c r="T17" s="26" t="s">
        <v>256</v>
      </c>
      <c r="U17" s="26" t="s">
        <v>257</v>
      </c>
    </row>
    <row r="18" spans="1:21" ht="19.5" customHeight="1">
      <c r="A18" s="26">
        <v>14</v>
      </c>
      <c r="B18" s="26" t="s">
        <v>258</v>
      </c>
      <c r="C18" s="26" t="s">
        <v>261</v>
      </c>
      <c r="D18" s="26"/>
      <c r="E18" s="26" t="s">
        <v>262</v>
      </c>
      <c r="F18" s="26" t="s">
        <v>263</v>
      </c>
      <c r="G18" s="26">
        <v>48</v>
      </c>
      <c r="H18" s="26">
        <v>62</v>
      </c>
      <c r="I18" s="26">
        <v>131</v>
      </c>
      <c r="J18" s="26">
        <v>93</v>
      </c>
      <c r="K18" s="26">
        <v>334</v>
      </c>
      <c r="L18" s="26">
        <v>84.5</v>
      </c>
      <c r="M18" s="26">
        <v>92</v>
      </c>
      <c r="N18" s="26">
        <v>75</v>
      </c>
      <c r="O18" s="26">
        <f t="shared" si="0"/>
        <v>440.25</v>
      </c>
      <c r="P18" s="27">
        <f t="shared" si="1"/>
        <v>387.125</v>
      </c>
      <c r="Q18" s="26" t="s">
        <v>264</v>
      </c>
      <c r="R18" s="26"/>
      <c r="S18" s="26"/>
      <c r="T18" s="26" t="s">
        <v>265</v>
      </c>
      <c r="U18" s="26" t="s">
        <v>257</v>
      </c>
    </row>
    <row r="19" spans="1:21" ht="19.5" customHeight="1">
      <c r="A19" s="26">
        <v>15</v>
      </c>
      <c r="B19" s="26" t="s">
        <v>258</v>
      </c>
      <c r="C19" s="26" t="s">
        <v>266</v>
      </c>
      <c r="D19" s="26"/>
      <c r="E19" s="26" t="s">
        <v>267</v>
      </c>
      <c r="F19" s="26"/>
      <c r="G19" s="26">
        <v>68</v>
      </c>
      <c r="H19" s="26">
        <v>60</v>
      </c>
      <c r="I19" s="26">
        <v>122</v>
      </c>
      <c r="J19" s="26">
        <v>92</v>
      </c>
      <c r="K19" s="26">
        <v>342</v>
      </c>
      <c r="L19" s="26">
        <v>84</v>
      </c>
      <c r="M19" s="26">
        <v>84</v>
      </c>
      <c r="N19" s="26">
        <v>66</v>
      </c>
      <c r="O19" s="26">
        <f t="shared" si="0"/>
        <v>411</v>
      </c>
      <c r="P19" s="27">
        <f t="shared" si="1"/>
        <v>376.5</v>
      </c>
      <c r="Q19" s="26" t="s">
        <v>268</v>
      </c>
      <c r="R19" s="26"/>
      <c r="S19" s="26"/>
      <c r="T19" s="26" t="s">
        <v>265</v>
      </c>
      <c r="U19" s="26" t="s">
        <v>257</v>
      </c>
    </row>
    <row r="20" spans="1:21" ht="19.5" customHeight="1">
      <c r="A20" s="26">
        <v>16</v>
      </c>
      <c r="B20" s="26" t="s">
        <v>258</v>
      </c>
      <c r="C20" s="26" t="s">
        <v>261</v>
      </c>
      <c r="D20" s="26"/>
      <c r="E20" s="26" t="s">
        <v>269</v>
      </c>
      <c r="F20" s="26"/>
      <c r="G20" s="26">
        <v>62</v>
      </c>
      <c r="H20" s="26">
        <v>59</v>
      </c>
      <c r="I20" s="26">
        <v>102</v>
      </c>
      <c r="J20" s="26">
        <v>102</v>
      </c>
      <c r="K20" s="26">
        <v>325</v>
      </c>
      <c r="L20" s="26">
        <v>82</v>
      </c>
      <c r="M20" s="26">
        <v>90</v>
      </c>
      <c r="N20" s="26">
        <v>68</v>
      </c>
      <c r="O20" s="26">
        <f t="shared" si="0"/>
        <v>427</v>
      </c>
      <c r="P20" s="27">
        <f t="shared" si="1"/>
        <v>376</v>
      </c>
      <c r="Q20" s="26" t="s">
        <v>255</v>
      </c>
      <c r="R20" s="26"/>
      <c r="S20" s="26"/>
      <c r="T20" s="26" t="s">
        <v>265</v>
      </c>
      <c r="U20" s="26" t="s">
        <v>257</v>
      </c>
    </row>
    <row r="21" spans="1:21" ht="19.5" customHeight="1">
      <c r="A21" s="26">
        <v>17</v>
      </c>
      <c r="B21" s="26" t="s">
        <v>258</v>
      </c>
      <c r="C21" s="26" t="s">
        <v>270</v>
      </c>
      <c r="D21" s="26"/>
      <c r="E21" s="26" t="s">
        <v>271</v>
      </c>
      <c r="F21" s="26"/>
      <c r="G21" s="26">
        <v>65</v>
      </c>
      <c r="H21" s="26">
        <v>50</v>
      </c>
      <c r="I21" s="26">
        <v>101</v>
      </c>
      <c r="J21" s="26">
        <v>105</v>
      </c>
      <c r="K21" s="26">
        <v>321</v>
      </c>
      <c r="L21" s="26">
        <v>93</v>
      </c>
      <c r="M21" s="26">
        <v>86</v>
      </c>
      <c r="N21" s="26">
        <v>58</v>
      </c>
      <c r="O21" s="26">
        <f t="shared" si="0"/>
        <v>426.5</v>
      </c>
      <c r="P21" s="27">
        <f t="shared" si="1"/>
        <v>373.75</v>
      </c>
      <c r="Q21" s="26" t="s">
        <v>268</v>
      </c>
      <c r="R21" s="26"/>
      <c r="S21" s="26"/>
      <c r="T21" s="26" t="s">
        <v>272</v>
      </c>
      <c r="U21" s="26" t="s">
        <v>257</v>
      </c>
    </row>
    <row r="22" spans="1:21" ht="19.5" customHeight="1">
      <c r="A22" s="26">
        <v>18</v>
      </c>
      <c r="B22" s="26" t="s">
        <v>258</v>
      </c>
      <c r="C22" s="26" t="s">
        <v>273</v>
      </c>
      <c r="D22" s="26"/>
      <c r="E22" s="26" t="s">
        <v>274</v>
      </c>
      <c r="F22" s="26" t="s">
        <v>263</v>
      </c>
      <c r="G22" s="26">
        <v>39</v>
      </c>
      <c r="H22" s="26">
        <v>68</v>
      </c>
      <c r="I22" s="26">
        <v>132</v>
      </c>
      <c r="J22" s="26">
        <v>87</v>
      </c>
      <c r="K22" s="26">
        <v>326</v>
      </c>
      <c r="L22" s="26" t="s">
        <v>275</v>
      </c>
      <c r="M22" s="26">
        <v>85</v>
      </c>
      <c r="N22" s="26" t="s">
        <v>276</v>
      </c>
      <c r="O22" s="26">
        <f t="shared" si="0"/>
        <v>414.5</v>
      </c>
      <c r="P22" s="27">
        <f t="shared" si="1"/>
        <v>370.25</v>
      </c>
      <c r="Q22" s="26" t="s">
        <v>264</v>
      </c>
      <c r="R22" s="26"/>
      <c r="S22" s="26"/>
      <c r="T22" s="26" t="s">
        <v>277</v>
      </c>
      <c r="U22" s="26" t="s">
        <v>257</v>
      </c>
    </row>
    <row r="23" spans="1:21" ht="19.5" customHeight="1">
      <c r="A23" s="26">
        <v>19</v>
      </c>
      <c r="B23" s="26" t="s">
        <v>258</v>
      </c>
      <c r="C23" s="26" t="s">
        <v>278</v>
      </c>
      <c r="D23" s="26"/>
      <c r="E23" s="26" t="s">
        <v>279</v>
      </c>
      <c r="F23" s="26"/>
      <c r="G23" s="26">
        <v>66</v>
      </c>
      <c r="H23" s="26">
        <v>49</v>
      </c>
      <c r="I23" s="26">
        <v>111</v>
      </c>
      <c r="J23" s="26">
        <v>106</v>
      </c>
      <c r="K23" s="26">
        <v>332</v>
      </c>
      <c r="L23" s="26">
        <v>81</v>
      </c>
      <c r="M23" s="26">
        <v>86</v>
      </c>
      <c r="N23" s="26">
        <v>58</v>
      </c>
      <c r="O23" s="26">
        <f t="shared" si="0"/>
        <v>408.5</v>
      </c>
      <c r="P23" s="27">
        <f t="shared" si="1"/>
        <v>370.25</v>
      </c>
      <c r="Q23" s="26" t="s">
        <v>268</v>
      </c>
      <c r="R23" s="26"/>
      <c r="S23" s="26"/>
      <c r="T23" s="26" t="s">
        <v>265</v>
      </c>
      <c r="U23" s="26" t="s">
        <v>257</v>
      </c>
    </row>
    <row r="24" spans="1:21" ht="19.5" customHeight="1">
      <c r="A24" s="26">
        <v>20</v>
      </c>
      <c r="B24" s="26" t="s">
        <v>258</v>
      </c>
      <c r="C24" s="26" t="s">
        <v>280</v>
      </c>
      <c r="D24" s="26"/>
      <c r="E24" s="26" t="s">
        <v>281</v>
      </c>
      <c r="F24" s="26" t="s">
        <v>263</v>
      </c>
      <c r="G24" s="26">
        <v>55</v>
      </c>
      <c r="H24" s="26">
        <v>60</v>
      </c>
      <c r="I24" s="26">
        <v>125</v>
      </c>
      <c r="J24" s="26">
        <v>64</v>
      </c>
      <c r="K24" s="26">
        <v>304</v>
      </c>
      <c r="L24" s="26">
        <v>91</v>
      </c>
      <c r="M24" s="26">
        <v>86</v>
      </c>
      <c r="N24" s="26">
        <v>77</v>
      </c>
      <c r="O24" s="26">
        <f t="shared" si="0"/>
        <v>433</v>
      </c>
      <c r="P24" s="27">
        <f t="shared" si="1"/>
        <v>368.5</v>
      </c>
      <c r="Q24" s="26" t="s">
        <v>282</v>
      </c>
      <c r="R24" s="26"/>
      <c r="S24" s="26"/>
      <c r="T24" s="26" t="s">
        <v>265</v>
      </c>
      <c r="U24" s="26" t="s">
        <v>257</v>
      </c>
    </row>
    <row r="25" spans="1:21" ht="19.5" customHeight="1">
      <c r="A25" s="26">
        <v>21</v>
      </c>
      <c r="B25" s="26" t="s">
        <v>258</v>
      </c>
      <c r="C25" s="26" t="s">
        <v>283</v>
      </c>
      <c r="D25" s="26"/>
      <c r="E25" s="26" t="s">
        <v>284</v>
      </c>
      <c r="F25" s="26" t="s">
        <v>263</v>
      </c>
      <c r="G25" s="26">
        <v>60</v>
      </c>
      <c r="H25" s="26">
        <v>62</v>
      </c>
      <c r="I25" s="26">
        <v>103</v>
      </c>
      <c r="J25" s="26">
        <v>116</v>
      </c>
      <c r="K25" s="26">
        <v>341</v>
      </c>
      <c r="L25" s="26">
        <v>82</v>
      </c>
      <c r="M25" s="26">
        <v>77</v>
      </c>
      <c r="N25" s="26">
        <v>82</v>
      </c>
      <c r="O25" s="26">
        <f t="shared" si="0"/>
        <v>395</v>
      </c>
      <c r="P25" s="27">
        <f t="shared" si="1"/>
        <v>368</v>
      </c>
      <c r="Q25" s="26" t="s">
        <v>264</v>
      </c>
      <c r="R25" s="26"/>
      <c r="S25" s="26"/>
      <c r="T25" s="26" t="s">
        <v>285</v>
      </c>
      <c r="U25" s="26" t="s">
        <v>257</v>
      </c>
    </row>
    <row r="26" spans="1:21" ht="19.5" customHeight="1">
      <c r="A26" s="26">
        <v>22</v>
      </c>
      <c r="B26" s="26" t="s">
        <v>258</v>
      </c>
      <c r="C26" s="26" t="s">
        <v>278</v>
      </c>
      <c r="D26" s="26"/>
      <c r="E26" s="26" t="s">
        <v>286</v>
      </c>
      <c r="F26" s="26" t="s">
        <v>263</v>
      </c>
      <c r="G26" s="26">
        <v>48</v>
      </c>
      <c r="H26" s="26">
        <v>68</v>
      </c>
      <c r="I26" s="26">
        <v>103</v>
      </c>
      <c r="J26" s="26">
        <v>113</v>
      </c>
      <c r="K26" s="26">
        <v>332</v>
      </c>
      <c r="L26" s="26">
        <v>91</v>
      </c>
      <c r="M26" s="26">
        <v>78</v>
      </c>
      <c r="N26" s="26">
        <v>67</v>
      </c>
      <c r="O26" s="26">
        <f t="shared" si="0"/>
        <v>404</v>
      </c>
      <c r="P26" s="27">
        <f t="shared" si="1"/>
        <v>368</v>
      </c>
      <c r="Q26" s="26" t="s">
        <v>282</v>
      </c>
      <c r="R26" s="26"/>
      <c r="S26" s="26"/>
      <c r="T26" s="26" t="s">
        <v>256</v>
      </c>
      <c r="U26" s="26" t="s">
        <v>257</v>
      </c>
    </row>
    <row r="27" spans="1:21" ht="19.5" customHeight="1">
      <c r="A27" s="26">
        <v>23</v>
      </c>
      <c r="B27" s="26" t="s">
        <v>258</v>
      </c>
      <c r="C27" s="26" t="s">
        <v>259</v>
      </c>
      <c r="D27" s="26"/>
      <c r="E27" s="26" t="s">
        <v>287</v>
      </c>
      <c r="F27" s="26"/>
      <c r="G27" s="26">
        <v>63</v>
      </c>
      <c r="H27" s="26">
        <v>51</v>
      </c>
      <c r="I27" s="26">
        <v>131</v>
      </c>
      <c r="J27" s="26">
        <v>69</v>
      </c>
      <c r="K27" s="26">
        <v>314</v>
      </c>
      <c r="L27" s="26">
        <v>89</v>
      </c>
      <c r="M27" s="26">
        <v>83</v>
      </c>
      <c r="N27" s="26">
        <v>71</v>
      </c>
      <c r="O27" s="26">
        <f t="shared" si="0"/>
        <v>418</v>
      </c>
      <c r="P27" s="27">
        <f t="shared" si="1"/>
        <v>366</v>
      </c>
      <c r="Q27" s="26" t="s">
        <v>255</v>
      </c>
      <c r="R27" s="26"/>
      <c r="S27" s="26"/>
      <c r="T27" s="26" t="s">
        <v>272</v>
      </c>
      <c r="U27" s="26" t="s">
        <v>257</v>
      </c>
    </row>
    <row r="28" spans="1:21" ht="19.5" customHeight="1">
      <c r="A28" s="26">
        <v>24</v>
      </c>
      <c r="B28" s="26" t="s">
        <v>258</v>
      </c>
      <c r="C28" s="26" t="s">
        <v>280</v>
      </c>
      <c r="D28" s="26"/>
      <c r="E28" s="26" t="s">
        <v>288</v>
      </c>
      <c r="F28" s="26"/>
      <c r="G28" s="26">
        <v>55</v>
      </c>
      <c r="H28" s="26">
        <v>53</v>
      </c>
      <c r="I28" s="26">
        <v>127</v>
      </c>
      <c r="J28" s="26">
        <v>98</v>
      </c>
      <c r="K28" s="26">
        <v>333</v>
      </c>
      <c r="L28" s="26">
        <v>77</v>
      </c>
      <c r="M28" s="26">
        <v>82</v>
      </c>
      <c r="N28" s="26">
        <v>69</v>
      </c>
      <c r="O28" s="26">
        <f t="shared" si="0"/>
        <v>396</v>
      </c>
      <c r="P28" s="27">
        <f t="shared" si="1"/>
        <v>364.5</v>
      </c>
      <c r="Q28" s="26" t="s">
        <v>268</v>
      </c>
      <c r="R28" s="26"/>
      <c r="S28" s="26"/>
      <c r="T28" s="26" t="s">
        <v>256</v>
      </c>
      <c r="U28" s="26" t="s">
        <v>257</v>
      </c>
    </row>
    <row r="29" spans="1:21" ht="19.5" customHeight="1">
      <c r="A29" s="26">
        <v>25</v>
      </c>
      <c r="B29" s="26" t="s">
        <v>258</v>
      </c>
      <c r="C29" s="26" t="s">
        <v>289</v>
      </c>
      <c r="D29" s="26"/>
      <c r="E29" s="26" t="s">
        <v>290</v>
      </c>
      <c r="F29" s="26" t="s">
        <v>263</v>
      </c>
      <c r="G29" s="26">
        <v>52</v>
      </c>
      <c r="H29" s="26">
        <v>59</v>
      </c>
      <c r="I29" s="26">
        <v>119</v>
      </c>
      <c r="J29" s="26">
        <v>96</v>
      </c>
      <c r="K29" s="26">
        <v>326</v>
      </c>
      <c r="L29" s="26">
        <v>83</v>
      </c>
      <c r="M29" s="26">
        <v>81</v>
      </c>
      <c r="N29" s="26">
        <v>63</v>
      </c>
      <c r="O29" s="26">
        <f t="shared" si="0"/>
        <v>399</v>
      </c>
      <c r="P29" s="27">
        <f t="shared" si="1"/>
        <v>362.5</v>
      </c>
      <c r="Q29" s="26" t="s">
        <v>264</v>
      </c>
      <c r="R29" s="26"/>
      <c r="S29" s="26"/>
      <c r="T29" s="26" t="s">
        <v>291</v>
      </c>
      <c r="U29" s="26" t="s">
        <v>257</v>
      </c>
    </row>
    <row r="30" spans="1:21" ht="19.5" customHeight="1">
      <c r="A30" s="26">
        <v>26</v>
      </c>
      <c r="B30" s="26" t="s">
        <v>258</v>
      </c>
      <c r="C30" s="26" t="s">
        <v>270</v>
      </c>
      <c r="D30" s="26"/>
      <c r="E30" s="26" t="s">
        <v>292</v>
      </c>
      <c r="F30" s="26" t="s">
        <v>263</v>
      </c>
      <c r="G30" s="26">
        <v>64</v>
      </c>
      <c r="H30" s="26">
        <v>60</v>
      </c>
      <c r="I30" s="26">
        <v>104</v>
      </c>
      <c r="J30" s="26">
        <v>86</v>
      </c>
      <c r="K30" s="26">
        <v>314</v>
      </c>
      <c r="L30" s="26">
        <v>81</v>
      </c>
      <c r="M30" s="26">
        <v>84</v>
      </c>
      <c r="N30" s="26">
        <v>74</v>
      </c>
      <c r="O30" s="26">
        <f t="shared" si="0"/>
        <v>410.5</v>
      </c>
      <c r="P30" s="27">
        <f t="shared" si="1"/>
        <v>362.25</v>
      </c>
      <c r="Q30" s="26" t="s">
        <v>264</v>
      </c>
      <c r="R30" s="26"/>
      <c r="S30" s="26"/>
      <c r="T30" s="26" t="s">
        <v>293</v>
      </c>
      <c r="U30" s="26" t="s">
        <v>257</v>
      </c>
    </row>
    <row r="31" spans="1:21" ht="19.5" customHeight="1">
      <c r="A31" s="26">
        <v>27</v>
      </c>
      <c r="B31" s="26" t="s">
        <v>258</v>
      </c>
      <c r="C31" s="26" t="s">
        <v>294</v>
      </c>
      <c r="D31" s="26"/>
      <c r="E31" s="26" t="s">
        <v>295</v>
      </c>
      <c r="F31" s="26"/>
      <c r="G31" s="26">
        <v>62</v>
      </c>
      <c r="H31" s="26">
        <v>59</v>
      </c>
      <c r="I31" s="26">
        <v>103</v>
      </c>
      <c r="J31" s="26">
        <v>103</v>
      </c>
      <c r="K31" s="26">
        <v>327</v>
      </c>
      <c r="L31" s="26">
        <v>77</v>
      </c>
      <c r="M31" s="26">
        <v>85</v>
      </c>
      <c r="N31" s="26">
        <v>51</v>
      </c>
      <c r="O31" s="26">
        <f t="shared" si="0"/>
        <v>396</v>
      </c>
      <c r="P31" s="27">
        <f t="shared" si="1"/>
        <v>361.5</v>
      </c>
      <c r="Q31" s="26" t="s">
        <v>268</v>
      </c>
      <c r="R31" s="26"/>
      <c r="S31" s="26"/>
      <c r="T31" s="26" t="s">
        <v>256</v>
      </c>
      <c r="U31" s="26" t="s">
        <v>257</v>
      </c>
    </row>
    <row r="32" spans="1:21" ht="19.5" customHeight="1">
      <c r="A32" s="26">
        <v>28</v>
      </c>
      <c r="B32" s="26" t="s">
        <v>258</v>
      </c>
      <c r="C32" s="26" t="s">
        <v>296</v>
      </c>
      <c r="D32" s="26"/>
      <c r="E32" s="26" t="s">
        <v>297</v>
      </c>
      <c r="F32" s="26" t="s">
        <v>263</v>
      </c>
      <c r="G32" s="26">
        <v>47</v>
      </c>
      <c r="H32" s="26">
        <v>54</v>
      </c>
      <c r="I32" s="26">
        <v>101</v>
      </c>
      <c r="J32" s="26">
        <v>87</v>
      </c>
      <c r="K32" s="26">
        <v>289</v>
      </c>
      <c r="L32" s="26">
        <v>90</v>
      </c>
      <c r="M32" s="26">
        <v>86</v>
      </c>
      <c r="N32" s="26">
        <v>80</v>
      </c>
      <c r="O32" s="26">
        <f t="shared" si="0"/>
        <v>433</v>
      </c>
      <c r="P32" s="27">
        <f t="shared" si="1"/>
        <v>361</v>
      </c>
      <c r="Q32" s="26" t="s">
        <v>282</v>
      </c>
      <c r="R32" s="26"/>
      <c r="S32" s="26"/>
      <c r="T32" s="26" t="s">
        <v>298</v>
      </c>
      <c r="U32" s="26" t="s">
        <v>257</v>
      </c>
    </row>
    <row r="33" spans="1:21" ht="19.5" customHeight="1">
      <c r="A33" s="26">
        <v>29</v>
      </c>
      <c r="B33" s="26" t="s">
        <v>258</v>
      </c>
      <c r="C33" s="26" t="s">
        <v>280</v>
      </c>
      <c r="D33" s="26"/>
      <c r="E33" s="26" t="s">
        <v>299</v>
      </c>
      <c r="F33" s="26"/>
      <c r="G33" s="26">
        <v>66</v>
      </c>
      <c r="H33" s="26">
        <v>60</v>
      </c>
      <c r="I33" s="26">
        <v>99</v>
      </c>
      <c r="J33" s="26">
        <v>87</v>
      </c>
      <c r="K33" s="26">
        <v>312</v>
      </c>
      <c r="L33" s="26">
        <v>85</v>
      </c>
      <c r="M33" s="26">
        <v>80</v>
      </c>
      <c r="N33" s="26">
        <v>84</v>
      </c>
      <c r="O33" s="26">
        <f t="shared" si="0"/>
        <v>409.5</v>
      </c>
      <c r="P33" s="27">
        <f t="shared" si="1"/>
        <v>360.75</v>
      </c>
      <c r="Q33" s="26" t="s">
        <v>268</v>
      </c>
      <c r="R33" s="26"/>
      <c r="S33" s="26"/>
      <c r="T33" s="26" t="s">
        <v>300</v>
      </c>
      <c r="U33" s="26" t="s">
        <v>257</v>
      </c>
    </row>
    <row r="34" spans="1:21" ht="19.5" customHeight="1">
      <c r="A34" s="26">
        <v>30</v>
      </c>
      <c r="B34" s="26" t="s">
        <v>258</v>
      </c>
      <c r="C34" s="26" t="s">
        <v>301</v>
      </c>
      <c r="D34" s="26"/>
      <c r="E34" s="26" t="s">
        <v>302</v>
      </c>
      <c r="F34" s="26"/>
      <c r="G34" s="26">
        <v>61</v>
      </c>
      <c r="H34" s="26">
        <v>62</v>
      </c>
      <c r="I34" s="26">
        <v>123</v>
      </c>
      <c r="J34" s="26">
        <v>85</v>
      </c>
      <c r="K34" s="26">
        <v>331</v>
      </c>
      <c r="L34" s="26">
        <v>81</v>
      </c>
      <c r="M34" s="26">
        <v>80</v>
      </c>
      <c r="N34" s="26">
        <v>54</v>
      </c>
      <c r="O34" s="26">
        <f t="shared" si="0"/>
        <v>388.5</v>
      </c>
      <c r="P34" s="27">
        <f t="shared" si="1"/>
        <v>359.75</v>
      </c>
      <c r="Q34" s="26" t="s">
        <v>255</v>
      </c>
      <c r="R34" s="26"/>
      <c r="S34" s="26"/>
      <c r="T34" s="26" t="s">
        <v>256</v>
      </c>
      <c r="U34" s="26" t="s">
        <v>257</v>
      </c>
    </row>
    <row r="35" spans="1:21" ht="19.5" customHeight="1">
      <c r="A35" s="26">
        <v>31</v>
      </c>
      <c r="B35" s="26" t="s">
        <v>258</v>
      </c>
      <c r="C35" s="26" t="s">
        <v>303</v>
      </c>
      <c r="D35" s="26"/>
      <c r="E35" s="26" t="s">
        <v>304</v>
      </c>
      <c r="F35" s="26" t="s">
        <v>263</v>
      </c>
      <c r="G35" s="26">
        <v>42</v>
      </c>
      <c r="H35" s="26">
        <v>56</v>
      </c>
      <c r="I35" s="26">
        <v>75</v>
      </c>
      <c r="J35" s="26">
        <v>109</v>
      </c>
      <c r="K35" s="26">
        <v>282</v>
      </c>
      <c r="L35" s="26">
        <v>95</v>
      </c>
      <c r="M35" s="26">
        <v>87</v>
      </c>
      <c r="N35" s="26">
        <v>68</v>
      </c>
      <c r="O35" s="26">
        <f t="shared" si="0"/>
        <v>437.5</v>
      </c>
      <c r="P35" s="27">
        <f t="shared" si="1"/>
        <v>359.75</v>
      </c>
      <c r="Q35" s="26" t="s">
        <v>282</v>
      </c>
      <c r="R35" s="26"/>
      <c r="S35" s="26"/>
      <c r="T35" s="26" t="s">
        <v>277</v>
      </c>
      <c r="U35" s="26" t="s">
        <v>257</v>
      </c>
    </row>
    <row r="36" spans="1:21" ht="19.5" customHeight="1">
      <c r="A36" s="26">
        <v>32</v>
      </c>
      <c r="B36" s="26" t="s">
        <v>258</v>
      </c>
      <c r="C36" s="26" t="s">
        <v>270</v>
      </c>
      <c r="D36" s="26"/>
      <c r="E36" s="26" t="s">
        <v>305</v>
      </c>
      <c r="F36" s="26" t="s">
        <v>263</v>
      </c>
      <c r="G36" s="26">
        <v>34</v>
      </c>
      <c r="H36" s="26">
        <v>58</v>
      </c>
      <c r="I36" s="26">
        <v>110</v>
      </c>
      <c r="J36" s="26">
        <v>89</v>
      </c>
      <c r="K36" s="26">
        <v>291</v>
      </c>
      <c r="L36" s="26">
        <v>88</v>
      </c>
      <c r="M36" s="26">
        <v>86</v>
      </c>
      <c r="N36" s="26">
        <v>76</v>
      </c>
      <c r="O36" s="26">
        <f t="shared" si="0"/>
        <v>428</v>
      </c>
      <c r="P36" s="27">
        <f t="shared" si="1"/>
        <v>359.5</v>
      </c>
      <c r="Q36" s="26" t="s">
        <v>282</v>
      </c>
      <c r="R36" s="26"/>
      <c r="S36" s="26"/>
      <c r="T36" s="26" t="s">
        <v>306</v>
      </c>
      <c r="U36" s="26" t="s">
        <v>257</v>
      </c>
    </row>
    <row r="37" spans="1:21" ht="19.5" customHeight="1">
      <c r="A37" s="26">
        <v>33</v>
      </c>
      <c r="B37" s="26" t="s">
        <v>258</v>
      </c>
      <c r="C37" s="26" t="s">
        <v>307</v>
      </c>
      <c r="D37" s="26"/>
      <c r="E37" s="26" t="s">
        <v>308</v>
      </c>
      <c r="F37" s="26"/>
      <c r="G37" s="26">
        <v>69</v>
      </c>
      <c r="H37" s="26">
        <v>48</v>
      </c>
      <c r="I37" s="26">
        <v>99</v>
      </c>
      <c r="J37" s="26">
        <v>119</v>
      </c>
      <c r="K37" s="26">
        <v>335</v>
      </c>
      <c r="L37" s="26">
        <v>82</v>
      </c>
      <c r="M37" s="26">
        <v>80</v>
      </c>
      <c r="N37" s="26">
        <v>41</v>
      </c>
      <c r="O37" s="26">
        <f t="shared" si="0"/>
        <v>383.5</v>
      </c>
      <c r="P37" s="27">
        <f t="shared" si="1"/>
        <v>359.25</v>
      </c>
      <c r="Q37" s="26" t="s">
        <v>268</v>
      </c>
      <c r="R37" s="26"/>
      <c r="S37" s="26"/>
      <c r="T37" s="26" t="s">
        <v>256</v>
      </c>
      <c r="U37" s="26" t="s">
        <v>257</v>
      </c>
    </row>
    <row r="38" spans="1:21" ht="19.5" customHeight="1">
      <c r="A38" s="26">
        <v>34</v>
      </c>
      <c r="B38" s="26" t="s">
        <v>258</v>
      </c>
      <c r="C38" s="26" t="s">
        <v>294</v>
      </c>
      <c r="D38" s="26"/>
      <c r="E38" s="26" t="s">
        <v>309</v>
      </c>
      <c r="F38" s="26" t="s">
        <v>263</v>
      </c>
      <c r="G38" s="26">
        <v>46</v>
      </c>
      <c r="H38" s="26">
        <v>59</v>
      </c>
      <c r="I38" s="26">
        <v>112</v>
      </c>
      <c r="J38" s="26">
        <v>76</v>
      </c>
      <c r="K38" s="26">
        <v>293</v>
      </c>
      <c r="L38" s="26">
        <v>90</v>
      </c>
      <c r="M38" s="26">
        <v>86</v>
      </c>
      <c r="N38" s="26">
        <v>64</v>
      </c>
      <c r="O38" s="26">
        <f t="shared" si="0"/>
        <v>425</v>
      </c>
      <c r="P38" s="27">
        <f t="shared" si="1"/>
        <v>359</v>
      </c>
      <c r="Q38" s="26" t="s">
        <v>282</v>
      </c>
      <c r="R38" s="26"/>
      <c r="S38" s="26"/>
      <c r="T38" s="26" t="s">
        <v>265</v>
      </c>
      <c r="U38" s="26" t="s">
        <v>257</v>
      </c>
    </row>
    <row r="39" spans="1:21" ht="19.5" customHeight="1">
      <c r="A39" s="26">
        <v>35</v>
      </c>
      <c r="B39" s="26" t="s">
        <v>258</v>
      </c>
      <c r="C39" s="26" t="s">
        <v>283</v>
      </c>
      <c r="D39" s="26"/>
      <c r="E39" s="26" t="s">
        <v>310</v>
      </c>
      <c r="F39" s="26" t="s">
        <v>263</v>
      </c>
      <c r="G39" s="26">
        <v>41</v>
      </c>
      <c r="H39" s="26">
        <v>61</v>
      </c>
      <c r="I39" s="26">
        <v>84</v>
      </c>
      <c r="J39" s="26">
        <v>72</v>
      </c>
      <c r="K39" s="26">
        <v>258</v>
      </c>
      <c r="L39" s="26">
        <v>95</v>
      </c>
      <c r="M39" s="26">
        <v>91</v>
      </c>
      <c r="N39" s="26">
        <v>89</v>
      </c>
      <c r="O39" s="26">
        <f t="shared" si="0"/>
        <v>460</v>
      </c>
      <c r="P39" s="27">
        <f t="shared" si="1"/>
        <v>359</v>
      </c>
      <c r="Q39" s="26" t="s">
        <v>282</v>
      </c>
      <c r="R39" s="26"/>
      <c r="S39" s="26"/>
      <c r="T39" s="26" t="s">
        <v>265</v>
      </c>
      <c r="U39" s="26" t="s">
        <v>257</v>
      </c>
    </row>
    <row r="40" spans="1:21" ht="19.5" customHeight="1">
      <c r="A40" s="26">
        <v>36</v>
      </c>
      <c r="B40" s="26" t="s">
        <v>258</v>
      </c>
      <c r="C40" s="26"/>
      <c r="D40" s="26"/>
      <c r="E40" s="26" t="s">
        <v>311</v>
      </c>
      <c r="F40" s="26" t="s">
        <v>263</v>
      </c>
      <c r="G40" s="26">
        <v>49</v>
      </c>
      <c r="H40" s="26">
        <v>63</v>
      </c>
      <c r="I40" s="26">
        <v>100</v>
      </c>
      <c r="J40" s="26">
        <v>120</v>
      </c>
      <c r="K40" s="26">
        <v>332</v>
      </c>
      <c r="L40" s="26">
        <v>81.5</v>
      </c>
      <c r="M40" s="26">
        <v>77</v>
      </c>
      <c r="N40" s="26">
        <v>61</v>
      </c>
      <c r="O40" s="26">
        <f t="shared" si="0"/>
        <v>383.75</v>
      </c>
      <c r="P40" s="27">
        <f t="shared" si="1"/>
        <v>357.875</v>
      </c>
      <c r="Q40" s="26" t="s">
        <v>282</v>
      </c>
      <c r="R40" s="26"/>
      <c r="S40" s="26"/>
      <c r="T40" s="26" t="s">
        <v>256</v>
      </c>
      <c r="U40" s="28" t="s">
        <v>312</v>
      </c>
    </row>
    <row r="41" spans="1:21" ht="19.5" customHeight="1">
      <c r="A41" s="26">
        <v>37</v>
      </c>
      <c r="B41" s="26" t="s">
        <v>258</v>
      </c>
      <c r="C41" s="26"/>
      <c r="D41" s="26"/>
      <c r="E41" s="26" t="s">
        <v>313</v>
      </c>
      <c r="F41" s="26"/>
      <c r="G41" s="26">
        <v>51</v>
      </c>
      <c r="H41" s="26">
        <v>50</v>
      </c>
      <c r="I41" s="26">
        <v>138</v>
      </c>
      <c r="J41" s="26">
        <v>96</v>
      </c>
      <c r="K41" s="26">
        <v>335</v>
      </c>
      <c r="L41" s="26">
        <v>76</v>
      </c>
      <c r="M41" s="26">
        <v>78</v>
      </c>
      <c r="N41" s="26">
        <v>65</v>
      </c>
      <c r="O41" s="26">
        <f t="shared" si="0"/>
        <v>380.5</v>
      </c>
      <c r="P41" s="27">
        <f t="shared" si="1"/>
        <v>357.75</v>
      </c>
      <c r="Q41" s="26" t="s">
        <v>268</v>
      </c>
      <c r="R41" s="26"/>
      <c r="S41" s="26"/>
      <c r="T41" s="26" t="s">
        <v>256</v>
      </c>
      <c r="U41" s="26" t="s">
        <v>312</v>
      </c>
    </row>
    <row r="42" spans="1:21" ht="19.5" customHeight="1">
      <c r="A42" s="26">
        <v>38</v>
      </c>
      <c r="B42" s="26" t="s">
        <v>258</v>
      </c>
      <c r="C42" s="26"/>
      <c r="D42" s="26"/>
      <c r="E42" s="26" t="s">
        <v>314</v>
      </c>
      <c r="F42" s="26"/>
      <c r="G42" s="26">
        <v>57</v>
      </c>
      <c r="H42" s="26">
        <v>51</v>
      </c>
      <c r="I42" s="26">
        <v>116</v>
      </c>
      <c r="J42" s="26">
        <v>108</v>
      </c>
      <c r="K42" s="26">
        <v>332</v>
      </c>
      <c r="L42" s="26">
        <v>80</v>
      </c>
      <c r="M42" s="26">
        <v>75</v>
      </c>
      <c r="N42" s="26">
        <v>75</v>
      </c>
      <c r="O42" s="26">
        <f t="shared" si="0"/>
        <v>382.5</v>
      </c>
      <c r="P42" s="27">
        <f t="shared" si="1"/>
        <v>357.25</v>
      </c>
      <c r="Q42" s="26" t="s">
        <v>255</v>
      </c>
      <c r="R42" s="26"/>
      <c r="S42" s="26"/>
      <c r="T42" s="26" t="s">
        <v>315</v>
      </c>
      <c r="U42" s="26" t="s">
        <v>312</v>
      </c>
    </row>
    <row r="43" spans="1:21" ht="19.5" customHeight="1">
      <c r="A43" s="26">
        <v>39</v>
      </c>
      <c r="B43" s="26" t="s">
        <v>258</v>
      </c>
      <c r="C43" s="26"/>
      <c r="D43" s="26"/>
      <c r="E43" s="26" t="s">
        <v>316</v>
      </c>
      <c r="F43" s="26"/>
      <c r="G43" s="26">
        <v>56</v>
      </c>
      <c r="H43" s="26">
        <v>55</v>
      </c>
      <c r="I43" s="26">
        <v>120</v>
      </c>
      <c r="J43" s="26">
        <v>86</v>
      </c>
      <c r="K43" s="26">
        <v>317</v>
      </c>
      <c r="L43" s="26">
        <v>85</v>
      </c>
      <c r="M43" s="26">
        <v>84</v>
      </c>
      <c r="N43" s="26">
        <v>36</v>
      </c>
      <c r="O43" s="26">
        <f t="shared" si="0"/>
        <v>397.5</v>
      </c>
      <c r="P43" s="27">
        <f t="shared" si="1"/>
        <v>357.25</v>
      </c>
      <c r="Q43" s="26" t="s">
        <v>255</v>
      </c>
      <c r="R43" s="26"/>
      <c r="S43" s="26"/>
      <c r="T43" s="26" t="s">
        <v>317</v>
      </c>
      <c r="U43" s="26" t="s">
        <v>312</v>
      </c>
    </row>
    <row r="44" spans="1:21" ht="19.5" customHeight="1">
      <c r="A44" s="26">
        <v>40</v>
      </c>
      <c r="B44" s="26" t="s">
        <v>258</v>
      </c>
      <c r="C44" s="26"/>
      <c r="D44" s="26"/>
      <c r="E44" s="26" t="s">
        <v>318</v>
      </c>
      <c r="F44" s="26"/>
      <c r="G44" s="26">
        <v>64</v>
      </c>
      <c r="H44" s="26">
        <v>50</v>
      </c>
      <c r="I44" s="26">
        <v>103</v>
      </c>
      <c r="J44" s="26">
        <v>88</v>
      </c>
      <c r="K44" s="26">
        <v>305</v>
      </c>
      <c r="L44" s="26">
        <v>80</v>
      </c>
      <c r="M44" s="26">
        <v>83</v>
      </c>
      <c r="N44" s="26">
        <v>78</v>
      </c>
      <c r="O44" s="26">
        <f t="shared" si="0"/>
        <v>408</v>
      </c>
      <c r="P44" s="27">
        <f t="shared" si="1"/>
        <v>356.5</v>
      </c>
      <c r="Q44" s="26" t="s">
        <v>255</v>
      </c>
      <c r="R44" s="26"/>
      <c r="S44" s="26"/>
      <c r="T44" s="26" t="s">
        <v>256</v>
      </c>
      <c r="U44" s="26" t="s">
        <v>312</v>
      </c>
    </row>
    <row r="45" spans="1:21" ht="19.5" customHeight="1">
      <c r="A45" s="26">
        <v>41</v>
      </c>
      <c r="B45" s="26" t="s">
        <v>258</v>
      </c>
      <c r="C45" s="26"/>
      <c r="D45" s="26"/>
      <c r="E45" s="26" t="s">
        <v>319</v>
      </c>
      <c r="F45" s="26"/>
      <c r="G45" s="26">
        <v>70</v>
      </c>
      <c r="H45" s="26">
        <v>55</v>
      </c>
      <c r="I45" s="26">
        <v>114</v>
      </c>
      <c r="J45" s="26">
        <v>77</v>
      </c>
      <c r="K45" s="26">
        <v>316</v>
      </c>
      <c r="L45" s="26">
        <v>87</v>
      </c>
      <c r="M45" s="26">
        <v>78</v>
      </c>
      <c r="N45" s="26">
        <v>57</v>
      </c>
      <c r="O45" s="26">
        <f t="shared" si="0"/>
        <v>393</v>
      </c>
      <c r="P45" s="27">
        <f t="shared" si="1"/>
        <v>354.5</v>
      </c>
      <c r="Q45" s="26" t="s">
        <v>268</v>
      </c>
      <c r="R45" s="26"/>
      <c r="S45" s="26"/>
      <c r="T45" s="26" t="s">
        <v>293</v>
      </c>
      <c r="U45" s="26" t="s">
        <v>312</v>
      </c>
    </row>
    <row r="46" spans="1:21" ht="19.5" customHeight="1">
      <c r="A46" s="26">
        <v>42</v>
      </c>
      <c r="B46" s="26" t="s">
        <v>258</v>
      </c>
      <c r="C46" s="26"/>
      <c r="D46" s="26"/>
      <c r="E46" s="26" t="s">
        <v>320</v>
      </c>
      <c r="F46" s="26"/>
      <c r="G46" s="26">
        <v>69</v>
      </c>
      <c r="H46" s="26">
        <v>48</v>
      </c>
      <c r="I46" s="26">
        <v>104</v>
      </c>
      <c r="J46" s="26">
        <v>79</v>
      </c>
      <c r="K46" s="26">
        <v>300</v>
      </c>
      <c r="L46" s="26">
        <v>79</v>
      </c>
      <c r="M46" s="26">
        <v>82</v>
      </c>
      <c r="N46" s="26">
        <v>89</v>
      </c>
      <c r="O46" s="26">
        <f t="shared" si="0"/>
        <v>409</v>
      </c>
      <c r="P46" s="27">
        <f t="shared" si="1"/>
        <v>354.5</v>
      </c>
      <c r="Q46" s="26" t="s">
        <v>255</v>
      </c>
      <c r="R46" s="26"/>
      <c r="S46" s="26"/>
      <c r="T46" s="26" t="s">
        <v>321</v>
      </c>
      <c r="U46" s="26" t="s">
        <v>312</v>
      </c>
    </row>
    <row r="47" spans="1:21" ht="19.5" customHeight="1">
      <c r="A47" s="26">
        <v>43</v>
      </c>
      <c r="B47" s="26" t="s">
        <v>258</v>
      </c>
      <c r="C47" s="26"/>
      <c r="D47" s="26"/>
      <c r="E47" s="26" t="s">
        <v>322</v>
      </c>
      <c r="F47" s="26" t="s">
        <v>263</v>
      </c>
      <c r="G47" s="26">
        <v>58</v>
      </c>
      <c r="H47" s="26">
        <v>59</v>
      </c>
      <c r="I47" s="26">
        <v>109</v>
      </c>
      <c r="J47" s="26">
        <v>102</v>
      </c>
      <c r="K47" s="26">
        <v>328</v>
      </c>
      <c r="L47" s="26">
        <v>79</v>
      </c>
      <c r="M47" s="26">
        <v>78</v>
      </c>
      <c r="N47" s="26">
        <v>57</v>
      </c>
      <c r="O47" s="26">
        <f t="shared" si="0"/>
        <v>381</v>
      </c>
      <c r="P47" s="27">
        <f t="shared" si="1"/>
        <v>354.5</v>
      </c>
      <c r="Q47" s="26" t="s">
        <v>282</v>
      </c>
      <c r="R47" s="26"/>
      <c r="S47" s="26"/>
      <c r="T47" s="26" t="s">
        <v>323</v>
      </c>
      <c r="U47" s="26" t="s">
        <v>312</v>
      </c>
    </row>
    <row r="48" spans="1:21" ht="19.5" customHeight="1">
      <c r="A48" s="26">
        <v>44</v>
      </c>
      <c r="B48" s="26" t="s">
        <v>258</v>
      </c>
      <c r="C48" s="26"/>
      <c r="D48" s="26"/>
      <c r="E48" s="26" t="s">
        <v>324</v>
      </c>
      <c r="F48" s="26"/>
      <c r="G48" s="26">
        <v>67</v>
      </c>
      <c r="H48" s="26">
        <v>54</v>
      </c>
      <c r="I48" s="26">
        <v>121</v>
      </c>
      <c r="J48" s="26">
        <v>93</v>
      </c>
      <c r="K48" s="26">
        <v>335</v>
      </c>
      <c r="L48" s="26">
        <v>79</v>
      </c>
      <c r="M48" s="26">
        <v>74</v>
      </c>
      <c r="N48" s="26">
        <v>65</v>
      </c>
      <c r="O48" s="26">
        <f t="shared" si="0"/>
        <v>373</v>
      </c>
      <c r="P48" s="27">
        <f t="shared" si="1"/>
        <v>354</v>
      </c>
      <c r="Q48" s="26" t="s">
        <v>268</v>
      </c>
      <c r="R48" s="26"/>
      <c r="S48" s="26"/>
      <c r="T48" s="26" t="s">
        <v>325</v>
      </c>
      <c r="U48" s="26" t="s">
        <v>312</v>
      </c>
    </row>
    <row r="49" spans="1:21" ht="19.5" customHeight="1">
      <c r="A49" s="26">
        <v>45</v>
      </c>
      <c r="B49" s="26" t="s">
        <v>258</v>
      </c>
      <c r="C49" s="26"/>
      <c r="D49" s="26"/>
      <c r="E49" s="26" t="s">
        <v>326</v>
      </c>
      <c r="F49" s="26"/>
      <c r="G49" s="26">
        <v>74</v>
      </c>
      <c r="H49" s="26">
        <v>41</v>
      </c>
      <c r="I49" s="26">
        <v>114</v>
      </c>
      <c r="J49" s="26">
        <v>84</v>
      </c>
      <c r="K49" s="26">
        <v>313</v>
      </c>
      <c r="L49" s="26">
        <v>81</v>
      </c>
      <c r="M49" s="26">
        <v>78</v>
      </c>
      <c r="N49" s="26">
        <v>67</v>
      </c>
      <c r="O49" s="26">
        <f t="shared" si="0"/>
        <v>389</v>
      </c>
      <c r="P49" s="27">
        <f t="shared" si="1"/>
        <v>351</v>
      </c>
      <c r="Q49" s="26" t="s">
        <v>268</v>
      </c>
      <c r="R49" s="26"/>
      <c r="S49" s="26"/>
      <c r="T49" s="26" t="s">
        <v>327</v>
      </c>
      <c r="U49" s="26" t="s">
        <v>312</v>
      </c>
    </row>
    <row r="50" spans="1:21" ht="19.5" customHeight="1">
      <c r="A50" s="26">
        <v>46</v>
      </c>
      <c r="B50" s="26" t="s">
        <v>258</v>
      </c>
      <c r="C50" s="26"/>
      <c r="D50" s="26"/>
      <c r="E50" s="26" t="s">
        <v>328</v>
      </c>
      <c r="F50" s="26" t="s">
        <v>263</v>
      </c>
      <c r="G50" s="26">
        <v>50</v>
      </c>
      <c r="H50" s="26">
        <v>69</v>
      </c>
      <c r="I50" s="26">
        <v>80</v>
      </c>
      <c r="J50" s="26">
        <v>121</v>
      </c>
      <c r="K50" s="26">
        <v>320</v>
      </c>
      <c r="L50" s="26">
        <v>81</v>
      </c>
      <c r="M50" s="26">
        <v>79</v>
      </c>
      <c r="N50" s="26">
        <v>45</v>
      </c>
      <c r="O50" s="26">
        <f t="shared" si="0"/>
        <v>381</v>
      </c>
      <c r="P50" s="27">
        <f t="shared" si="1"/>
        <v>350.5</v>
      </c>
      <c r="Q50" s="26" t="s">
        <v>282</v>
      </c>
      <c r="R50" s="26"/>
      <c r="S50" s="26"/>
      <c r="T50" s="26" t="s">
        <v>300</v>
      </c>
      <c r="U50" s="26" t="s">
        <v>312</v>
      </c>
    </row>
    <row r="51" spans="1:21" ht="19.5" customHeight="1">
      <c r="A51" s="26">
        <v>47</v>
      </c>
      <c r="B51" s="26" t="s">
        <v>258</v>
      </c>
      <c r="C51" s="26"/>
      <c r="D51" s="26"/>
      <c r="E51" s="26" t="s">
        <v>329</v>
      </c>
      <c r="F51" s="26" t="s">
        <v>263</v>
      </c>
      <c r="G51" s="26">
        <v>52</v>
      </c>
      <c r="H51" s="26">
        <v>60</v>
      </c>
      <c r="I51" s="26">
        <v>94</v>
      </c>
      <c r="J51" s="26">
        <v>120</v>
      </c>
      <c r="K51" s="26">
        <v>326</v>
      </c>
      <c r="L51" s="26">
        <v>79</v>
      </c>
      <c r="M51" s="26">
        <v>74</v>
      </c>
      <c r="N51" s="26">
        <v>65</v>
      </c>
      <c r="O51" s="26">
        <f t="shared" si="0"/>
        <v>373</v>
      </c>
      <c r="P51" s="27">
        <f t="shared" si="1"/>
        <v>349.5</v>
      </c>
      <c r="Q51" s="26" t="s">
        <v>282</v>
      </c>
      <c r="R51" s="26"/>
      <c r="S51" s="26"/>
      <c r="T51" s="26" t="s">
        <v>293</v>
      </c>
      <c r="U51" s="26" t="s">
        <v>312</v>
      </c>
    </row>
    <row r="52" spans="1:21" ht="19.5" customHeight="1">
      <c r="A52" s="26">
        <v>48</v>
      </c>
      <c r="B52" s="26" t="s">
        <v>258</v>
      </c>
      <c r="C52" s="26"/>
      <c r="D52" s="26"/>
      <c r="E52" s="26" t="s">
        <v>330</v>
      </c>
      <c r="F52" s="26" t="s">
        <v>263</v>
      </c>
      <c r="G52" s="26">
        <v>49</v>
      </c>
      <c r="H52" s="26">
        <v>58</v>
      </c>
      <c r="I52" s="26">
        <v>107</v>
      </c>
      <c r="J52" s="26">
        <v>105</v>
      </c>
      <c r="K52" s="26">
        <v>319</v>
      </c>
      <c r="L52" s="26">
        <v>71</v>
      </c>
      <c r="M52" s="26">
        <v>80</v>
      </c>
      <c r="N52" s="26">
        <v>57</v>
      </c>
      <c r="O52" s="26">
        <f t="shared" si="0"/>
        <v>375</v>
      </c>
      <c r="P52" s="27">
        <f t="shared" si="1"/>
        <v>347</v>
      </c>
      <c r="Q52" s="26" t="s">
        <v>282</v>
      </c>
      <c r="R52" s="26"/>
      <c r="S52" s="26"/>
      <c r="T52" s="26" t="s">
        <v>323</v>
      </c>
      <c r="U52" s="26" t="s">
        <v>312</v>
      </c>
    </row>
    <row r="53" spans="1:21" ht="19.5" customHeight="1">
      <c r="A53" s="26">
        <v>49</v>
      </c>
      <c r="B53" s="26" t="s">
        <v>258</v>
      </c>
      <c r="C53" s="26"/>
      <c r="D53" s="26"/>
      <c r="E53" s="26" t="s">
        <v>331</v>
      </c>
      <c r="F53" s="26"/>
      <c r="G53" s="26">
        <v>65</v>
      </c>
      <c r="H53" s="26">
        <v>58</v>
      </c>
      <c r="I53" s="26">
        <v>107</v>
      </c>
      <c r="J53" s="26">
        <v>92</v>
      </c>
      <c r="K53" s="26">
        <v>322</v>
      </c>
      <c r="L53" s="26">
        <v>81</v>
      </c>
      <c r="M53" s="26">
        <v>77</v>
      </c>
      <c r="N53" s="26">
        <v>39</v>
      </c>
      <c r="O53" s="26">
        <f t="shared" si="0"/>
        <v>372</v>
      </c>
      <c r="P53" s="27">
        <f t="shared" si="1"/>
        <v>347</v>
      </c>
      <c r="Q53" s="26" t="s">
        <v>268</v>
      </c>
      <c r="R53" s="26"/>
      <c r="S53" s="26"/>
      <c r="T53" s="26" t="s">
        <v>332</v>
      </c>
      <c r="U53" s="26" t="s">
        <v>312</v>
      </c>
    </row>
    <row r="54" spans="1:21" ht="19.5" customHeight="1">
      <c r="A54" s="26">
        <v>50</v>
      </c>
      <c r="B54" s="26" t="s">
        <v>258</v>
      </c>
      <c r="C54" s="26"/>
      <c r="D54" s="26"/>
      <c r="E54" s="26" t="s">
        <v>333</v>
      </c>
      <c r="F54" s="26"/>
      <c r="G54" s="26">
        <v>68</v>
      </c>
      <c r="H54" s="26">
        <v>45</v>
      </c>
      <c r="I54" s="26">
        <v>96</v>
      </c>
      <c r="J54" s="26">
        <v>88</v>
      </c>
      <c r="K54" s="26">
        <v>297</v>
      </c>
      <c r="L54" s="26">
        <v>79</v>
      </c>
      <c r="M54" s="26">
        <v>78</v>
      </c>
      <c r="N54" s="26">
        <v>62</v>
      </c>
      <c r="O54" s="26">
        <f t="shared" si="0"/>
        <v>383.5</v>
      </c>
      <c r="P54" s="27">
        <f t="shared" si="1"/>
        <v>340.25</v>
      </c>
      <c r="Q54" s="26" t="s">
        <v>255</v>
      </c>
      <c r="R54" s="26"/>
      <c r="S54" s="26"/>
      <c r="T54" s="26" t="s">
        <v>334</v>
      </c>
      <c r="U54" s="26" t="s">
        <v>312</v>
      </c>
    </row>
    <row r="55" spans="1:21" ht="19.5" customHeight="1">
      <c r="A55" s="26">
        <v>51</v>
      </c>
      <c r="B55" s="26" t="s">
        <v>258</v>
      </c>
      <c r="C55" s="26"/>
      <c r="D55" s="26"/>
      <c r="E55" s="26" t="s">
        <v>335</v>
      </c>
      <c r="F55" s="26"/>
      <c r="G55" s="26">
        <v>61</v>
      </c>
      <c r="H55" s="26">
        <v>51</v>
      </c>
      <c r="I55" s="26">
        <v>137</v>
      </c>
      <c r="J55" s="26">
        <v>83</v>
      </c>
      <c r="K55" s="26">
        <v>332</v>
      </c>
      <c r="L55" s="26">
        <v>61</v>
      </c>
      <c r="M55" s="26">
        <v>75</v>
      </c>
      <c r="N55" s="26">
        <v>55</v>
      </c>
      <c r="O55" s="26">
        <f t="shared" si="0"/>
        <v>344</v>
      </c>
      <c r="P55" s="27">
        <f t="shared" si="1"/>
        <v>338</v>
      </c>
      <c r="Q55" s="26" t="s">
        <v>268</v>
      </c>
      <c r="R55" s="26"/>
      <c r="S55" s="26"/>
      <c r="T55" s="26" t="s">
        <v>336</v>
      </c>
      <c r="U55" s="26" t="s">
        <v>312</v>
      </c>
    </row>
    <row r="56" spans="1:21" ht="19.5" customHeight="1">
      <c r="A56" s="26">
        <v>52</v>
      </c>
      <c r="B56" s="26" t="s">
        <v>258</v>
      </c>
      <c r="C56" s="26"/>
      <c r="D56" s="26"/>
      <c r="E56" s="26" t="s">
        <v>337</v>
      </c>
      <c r="F56" s="26"/>
      <c r="G56" s="26">
        <v>62</v>
      </c>
      <c r="H56" s="26">
        <v>52</v>
      </c>
      <c r="I56" s="26">
        <v>95</v>
      </c>
      <c r="J56" s="26">
        <v>83</v>
      </c>
      <c r="K56" s="26">
        <v>292</v>
      </c>
      <c r="L56" s="26">
        <v>76</v>
      </c>
      <c r="M56" s="26">
        <v>79</v>
      </c>
      <c r="N56" s="26">
        <v>65</v>
      </c>
      <c r="O56" s="26">
        <f t="shared" si="0"/>
        <v>383.5</v>
      </c>
      <c r="P56" s="27">
        <f t="shared" si="1"/>
        <v>337.75</v>
      </c>
      <c r="Q56" s="26" t="s">
        <v>268</v>
      </c>
      <c r="R56" s="26"/>
      <c r="S56" s="26"/>
      <c r="T56" s="26" t="s">
        <v>293</v>
      </c>
      <c r="U56" s="26" t="s">
        <v>312</v>
      </c>
    </row>
    <row r="57" spans="1:21" ht="19.5" customHeight="1">
      <c r="A57" s="26">
        <v>53</v>
      </c>
      <c r="B57" s="26" t="s">
        <v>258</v>
      </c>
      <c r="C57" s="26"/>
      <c r="D57" s="26"/>
      <c r="E57" s="26" t="s">
        <v>338</v>
      </c>
      <c r="F57" s="26"/>
      <c r="G57" s="26">
        <v>65</v>
      </c>
      <c r="H57" s="26">
        <v>54</v>
      </c>
      <c r="I57" s="26">
        <v>104</v>
      </c>
      <c r="J57" s="26">
        <v>90</v>
      </c>
      <c r="K57" s="26">
        <v>313</v>
      </c>
      <c r="L57" s="26">
        <v>76</v>
      </c>
      <c r="M57" s="26">
        <v>76</v>
      </c>
      <c r="N57" s="26">
        <v>41</v>
      </c>
      <c r="O57" s="26">
        <f t="shared" si="0"/>
        <v>362.5</v>
      </c>
      <c r="P57" s="27">
        <f t="shared" si="1"/>
        <v>337.75</v>
      </c>
      <c r="Q57" s="26" t="s">
        <v>268</v>
      </c>
      <c r="R57" s="26"/>
      <c r="S57" s="26"/>
      <c r="T57" s="26" t="s">
        <v>256</v>
      </c>
      <c r="U57" s="26" t="s">
        <v>312</v>
      </c>
    </row>
    <row r="58" spans="1:21" ht="19.5" customHeight="1">
      <c r="A58" s="26">
        <v>54</v>
      </c>
      <c r="B58" s="26" t="s">
        <v>258</v>
      </c>
      <c r="C58" s="26"/>
      <c r="D58" s="26"/>
      <c r="E58" s="26" t="s">
        <v>339</v>
      </c>
      <c r="F58" s="26"/>
      <c r="G58" s="26">
        <v>63</v>
      </c>
      <c r="H58" s="26">
        <v>62</v>
      </c>
      <c r="I58" s="26">
        <v>89</v>
      </c>
      <c r="J58" s="26">
        <v>96</v>
      </c>
      <c r="K58" s="26">
        <v>310</v>
      </c>
      <c r="L58" s="26">
        <v>75</v>
      </c>
      <c r="M58" s="26">
        <v>76</v>
      </c>
      <c r="N58" s="26">
        <v>47</v>
      </c>
      <c r="O58" s="26">
        <f t="shared" si="0"/>
        <v>364</v>
      </c>
      <c r="P58" s="27">
        <f t="shared" si="1"/>
        <v>337</v>
      </c>
      <c r="Q58" s="26" t="s">
        <v>268</v>
      </c>
      <c r="R58" s="26"/>
      <c r="S58" s="26"/>
      <c r="T58" s="26" t="s">
        <v>293</v>
      </c>
      <c r="U58" s="26" t="s">
        <v>312</v>
      </c>
    </row>
    <row r="59" spans="1:21" ht="19.5" customHeight="1">
      <c r="A59" s="26">
        <v>55</v>
      </c>
      <c r="B59" s="26" t="s">
        <v>258</v>
      </c>
      <c r="C59" s="26"/>
      <c r="D59" s="26"/>
      <c r="E59" s="26" t="s">
        <v>340</v>
      </c>
      <c r="F59" s="26"/>
      <c r="G59" s="26">
        <v>57</v>
      </c>
      <c r="H59" s="26">
        <v>47</v>
      </c>
      <c r="I59" s="26">
        <v>103</v>
      </c>
      <c r="J59" s="26">
        <v>89</v>
      </c>
      <c r="K59" s="26">
        <v>296</v>
      </c>
      <c r="L59" s="26">
        <v>71</v>
      </c>
      <c r="M59" s="26">
        <v>77</v>
      </c>
      <c r="N59" s="26">
        <v>53</v>
      </c>
      <c r="O59" s="26">
        <f t="shared" si="0"/>
        <v>364</v>
      </c>
      <c r="P59" s="27">
        <f t="shared" si="1"/>
        <v>330</v>
      </c>
      <c r="Q59" s="26" t="s">
        <v>255</v>
      </c>
      <c r="R59" s="26"/>
      <c r="S59" s="26"/>
      <c r="T59" s="26" t="s">
        <v>293</v>
      </c>
      <c r="U59" s="26" t="s">
        <v>312</v>
      </c>
    </row>
    <row r="60" spans="1:21" ht="19.5" customHeight="1">
      <c r="A60" s="26">
        <v>56</v>
      </c>
      <c r="B60" s="26" t="s">
        <v>258</v>
      </c>
      <c r="C60" s="26"/>
      <c r="D60" s="26"/>
      <c r="E60" s="26" t="s">
        <v>341</v>
      </c>
      <c r="F60" s="26"/>
      <c r="G60" s="26">
        <v>62</v>
      </c>
      <c r="H60" s="26">
        <v>57</v>
      </c>
      <c r="I60" s="26">
        <v>80</v>
      </c>
      <c r="J60" s="26">
        <v>86</v>
      </c>
      <c r="K60" s="26">
        <v>285</v>
      </c>
      <c r="L60" s="26">
        <v>81</v>
      </c>
      <c r="M60" s="26">
        <v>76</v>
      </c>
      <c r="N60" s="26">
        <v>51</v>
      </c>
      <c r="O60" s="26">
        <f t="shared" si="0"/>
        <v>375</v>
      </c>
      <c r="P60" s="27">
        <f t="shared" si="1"/>
        <v>330</v>
      </c>
      <c r="Q60" s="26" t="s">
        <v>268</v>
      </c>
      <c r="R60" s="26"/>
      <c r="S60" s="26"/>
      <c r="T60" s="26" t="s">
        <v>256</v>
      </c>
      <c r="U60" s="26" t="s">
        <v>312</v>
      </c>
    </row>
    <row r="61" spans="1:21" ht="19.5" customHeight="1">
      <c r="A61" s="26">
        <v>57</v>
      </c>
      <c r="B61" s="26" t="s">
        <v>258</v>
      </c>
      <c r="C61" s="26"/>
      <c r="D61" s="26"/>
      <c r="E61" s="26" t="s">
        <v>342</v>
      </c>
      <c r="F61" s="26"/>
      <c r="G61" s="26">
        <v>49</v>
      </c>
      <c r="H61" s="26">
        <v>52</v>
      </c>
      <c r="I61" s="26">
        <v>121</v>
      </c>
      <c r="J61" s="26">
        <v>82</v>
      </c>
      <c r="K61" s="26">
        <v>304</v>
      </c>
      <c r="L61" s="26">
        <v>63</v>
      </c>
      <c r="M61" s="26">
        <v>76</v>
      </c>
      <c r="N61" s="26">
        <v>40</v>
      </c>
      <c r="O61" s="26">
        <f t="shared" si="0"/>
        <v>342.5</v>
      </c>
      <c r="P61" s="27">
        <f t="shared" si="1"/>
        <v>323.25</v>
      </c>
      <c r="Q61" s="26" t="s">
        <v>268</v>
      </c>
      <c r="R61" s="26"/>
      <c r="S61" s="26"/>
      <c r="T61" s="26" t="s">
        <v>343</v>
      </c>
      <c r="U61" s="26" t="s">
        <v>16</v>
      </c>
    </row>
    <row r="62" spans="1:21" ht="19.5" customHeight="1">
      <c r="A62" s="26">
        <v>58</v>
      </c>
      <c r="B62" s="26" t="s">
        <v>226</v>
      </c>
      <c r="C62" s="26"/>
      <c r="D62" s="26"/>
      <c r="E62" s="26" t="s">
        <v>344</v>
      </c>
      <c r="F62" s="26"/>
      <c r="G62" s="26">
        <v>64</v>
      </c>
      <c r="H62" s="26">
        <v>57</v>
      </c>
      <c r="I62" s="26">
        <v>67</v>
      </c>
      <c r="J62" s="26">
        <v>88</v>
      </c>
      <c r="K62" s="26">
        <v>276</v>
      </c>
      <c r="L62" s="26">
        <v>67</v>
      </c>
      <c r="M62" s="26">
        <v>78</v>
      </c>
      <c r="N62" s="26">
        <v>66</v>
      </c>
      <c r="O62" s="26">
        <f t="shared" si="0"/>
        <v>367.5</v>
      </c>
      <c r="P62" s="27">
        <f t="shared" si="1"/>
        <v>321.75</v>
      </c>
      <c r="Q62" s="26" t="s">
        <v>255</v>
      </c>
      <c r="R62" s="26"/>
      <c r="S62" s="26"/>
      <c r="T62" s="26" t="s">
        <v>323</v>
      </c>
      <c r="U62" s="26" t="s">
        <v>16</v>
      </c>
    </row>
    <row r="63" spans="1:21" ht="19.5" customHeight="1">
      <c r="A63" s="26">
        <v>59</v>
      </c>
      <c r="B63" s="26" t="s">
        <v>226</v>
      </c>
      <c r="C63" s="26"/>
      <c r="D63" s="26"/>
      <c r="E63" s="26" t="s">
        <v>345</v>
      </c>
      <c r="F63" s="26"/>
      <c r="G63" s="26">
        <v>66</v>
      </c>
      <c r="H63" s="26">
        <v>42</v>
      </c>
      <c r="I63" s="26">
        <v>95</v>
      </c>
      <c r="J63" s="26">
        <v>77</v>
      </c>
      <c r="K63" s="26">
        <v>280</v>
      </c>
      <c r="L63" s="26">
        <v>62</v>
      </c>
      <c r="M63" s="26">
        <v>80</v>
      </c>
      <c r="N63" s="26">
        <v>49</v>
      </c>
      <c r="O63" s="26">
        <f t="shared" si="0"/>
        <v>357.5</v>
      </c>
      <c r="P63" s="27">
        <f t="shared" si="1"/>
        <v>318.75</v>
      </c>
      <c r="Q63" s="26" t="s">
        <v>268</v>
      </c>
      <c r="R63" s="26"/>
      <c r="S63" s="26"/>
      <c r="T63" s="26" t="s">
        <v>291</v>
      </c>
      <c r="U63" s="26" t="s">
        <v>16</v>
      </c>
    </row>
    <row r="64" spans="1:21" ht="19.5" customHeight="1">
      <c r="A64" s="26">
        <v>60</v>
      </c>
      <c r="B64" s="26" t="s">
        <v>226</v>
      </c>
      <c r="C64" s="26"/>
      <c r="D64" s="26"/>
      <c r="E64" s="26" t="s">
        <v>346</v>
      </c>
      <c r="F64" s="26"/>
      <c r="G64" s="26">
        <v>57</v>
      </c>
      <c r="H64" s="26">
        <v>52</v>
      </c>
      <c r="I64" s="26">
        <v>96</v>
      </c>
      <c r="J64" s="26">
        <v>74</v>
      </c>
      <c r="K64" s="26">
        <v>279</v>
      </c>
      <c r="L64" s="26">
        <v>70</v>
      </c>
      <c r="M64" s="26">
        <v>76</v>
      </c>
      <c r="N64" s="26">
        <v>45</v>
      </c>
      <c r="O64" s="26">
        <f t="shared" si="0"/>
        <v>355.5</v>
      </c>
      <c r="P64" s="27">
        <f t="shared" si="1"/>
        <v>317.25</v>
      </c>
      <c r="Q64" s="26" t="s">
        <v>268</v>
      </c>
      <c r="R64" s="26"/>
      <c r="S64" s="26"/>
      <c r="T64" s="26" t="s">
        <v>256</v>
      </c>
      <c r="U64" s="26" t="s">
        <v>16</v>
      </c>
    </row>
    <row r="65" spans="1:21" ht="19.5" customHeight="1">
      <c r="A65" s="26">
        <v>61</v>
      </c>
      <c r="B65" s="26" t="s">
        <v>226</v>
      </c>
      <c r="C65" s="26"/>
      <c r="D65" s="26"/>
      <c r="E65" s="26" t="s">
        <v>347</v>
      </c>
      <c r="F65" s="26"/>
      <c r="G65" s="26">
        <v>64</v>
      </c>
      <c r="H65" s="26">
        <v>54</v>
      </c>
      <c r="I65" s="26">
        <v>74</v>
      </c>
      <c r="J65" s="26">
        <v>84</v>
      </c>
      <c r="K65" s="26">
        <v>276</v>
      </c>
      <c r="L65" s="26">
        <v>64</v>
      </c>
      <c r="M65" s="26">
        <v>72</v>
      </c>
      <c r="N65" s="26">
        <v>52</v>
      </c>
      <c r="O65" s="26">
        <f t="shared" si="0"/>
        <v>338</v>
      </c>
      <c r="P65" s="27">
        <f t="shared" si="1"/>
        <v>307</v>
      </c>
      <c r="Q65" s="26" t="s">
        <v>268</v>
      </c>
      <c r="R65" s="26"/>
      <c r="S65" s="26"/>
      <c r="T65" s="26" t="s">
        <v>348</v>
      </c>
      <c r="U65" s="26" t="s">
        <v>16</v>
      </c>
    </row>
    <row r="66" spans="1:21" ht="19.5" customHeight="1">
      <c r="A66" s="26">
        <v>62</v>
      </c>
      <c r="B66" s="26" t="s">
        <v>226</v>
      </c>
      <c r="C66" s="26"/>
      <c r="D66" s="26"/>
      <c r="E66" s="26" t="s">
        <v>349</v>
      </c>
      <c r="F66" s="26"/>
      <c r="G66" s="26">
        <v>58</v>
      </c>
      <c r="H66" s="26">
        <v>50</v>
      </c>
      <c r="I66" s="26">
        <v>90</v>
      </c>
      <c r="J66" s="26">
        <v>72</v>
      </c>
      <c r="K66" s="26">
        <v>270</v>
      </c>
      <c r="L66" s="26">
        <v>68</v>
      </c>
      <c r="M66" s="26">
        <v>72</v>
      </c>
      <c r="N66" s="26">
        <v>51</v>
      </c>
      <c r="O66" s="26">
        <f t="shared" si="0"/>
        <v>343.5</v>
      </c>
      <c r="P66" s="27">
        <f t="shared" si="1"/>
        <v>306.75</v>
      </c>
      <c r="Q66" s="26" t="s">
        <v>268</v>
      </c>
      <c r="R66" s="26"/>
      <c r="S66" s="26"/>
      <c r="T66" s="26" t="s">
        <v>327</v>
      </c>
      <c r="U66" s="26" t="s">
        <v>16</v>
      </c>
    </row>
    <row r="67" spans="1:21" ht="19.5" customHeight="1">
      <c r="A67" s="26">
        <v>63</v>
      </c>
      <c r="B67" s="26" t="s">
        <v>226</v>
      </c>
      <c r="C67" s="26"/>
      <c r="D67" s="26"/>
      <c r="E67" s="26" t="s">
        <v>350</v>
      </c>
      <c r="F67" s="26"/>
      <c r="G67" s="26">
        <v>61</v>
      </c>
      <c r="H67" s="26">
        <v>42</v>
      </c>
      <c r="I67" s="26">
        <v>90</v>
      </c>
      <c r="J67" s="26">
        <v>68</v>
      </c>
      <c r="K67" s="26">
        <v>261</v>
      </c>
      <c r="L67" s="26">
        <v>53</v>
      </c>
      <c r="M67" s="26">
        <v>77</v>
      </c>
      <c r="N67" s="26">
        <v>65</v>
      </c>
      <c r="O67" s="26">
        <f t="shared" si="0"/>
        <v>343</v>
      </c>
      <c r="P67" s="27">
        <f t="shared" si="1"/>
        <v>302</v>
      </c>
      <c r="Q67" s="26" t="s">
        <v>268</v>
      </c>
      <c r="R67" s="26"/>
      <c r="S67" s="26"/>
      <c r="T67" s="26" t="s">
        <v>334</v>
      </c>
      <c r="U67" s="26" t="s">
        <v>16</v>
      </c>
    </row>
    <row r="68" spans="1:21" ht="19.5" customHeight="1">
      <c r="A68" s="26">
        <v>64</v>
      </c>
      <c r="B68" s="26" t="s">
        <v>226</v>
      </c>
      <c r="C68" s="26"/>
      <c r="D68" s="26"/>
      <c r="E68" s="26" t="s">
        <v>351</v>
      </c>
      <c r="F68" s="26"/>
      <c r="G68" s="26">
        <v>61</v>
      </c>
      <c r="H68" s="26">
        <v>47</v>
      </c>
      <c r="I68" s="26">
        <v>89</v>
      </c>
      <c r="J68" s="26">
        <v>63</v>
      </c>
      <c r="K68" s="26">
        <v>260</v>
      </c>
      <c r="L68" s="26">
        <v>62</v>
      </c>
      <c r="M68" s="26">
        <v>73</v>
      </c>
      <c r="N68" s="26">
        <v>49</v>
      </c>
      <c r="O68" s="26">
        <f t="shared" si="0"/>
        <v>336.5</v>
      </c>
      <c r="P68" s="27">
        <f t="shared" si="1"/>
        <v>298.25</v>
      </c>
      <c r="Q68" s="26" t="s">
        <v>268</v>
      </c>
      <c r="R68" s="26"/>
      <c r="S68" s="26"/>
      <c r="T68" s="26" t="s">
        <v>293</v>
      </c>
      <c r="U68" s="26" t="s">
        <v>16</v>
      </c>
    </row>
  </sheetData>
  <sheetProtection/>
  <mergeCells count="13">
    <mergeCell ref="A1:V1"/>
    <mergeCell ref="A3:A4"/>
    <mergeCell ref="B3:B4"/>
    <mergeCell ref="C3:D3"/>
    <mergeCell ref="E3:E4"/>
    <mergeCell ref="F3:F4"/>
    <mergeCell ref="G3:K3"/>
    <mergeCell ref="L3:O3"/>
    <mergeCell ref="P3:P4"/>
    <mergeCell ref="Q3:Q4"/>
    <mergeCell ref="R3:R4"/>
    <mergeCell ref="S3:S4"/>
    <mergeCell ref="U3:U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zoomScalePageLayoutView="0" workbookViewId="0" topLeftCell="A1">
      <selection activeCell="T2" sqref="T1:T65536"/>
    </sheetView>
  </sheetViews>
  <sheetFormatPr defaultColWidth="9.00390625" defaultRowHeight="13.5"/>
  <cols>
    <col min="2" max="2" width="7.25390625" style="0" customWidth="1"/>
    <col min="3" max="3" width="5.625" style="0" customWidth="1"/>
    <col min="4" max="4" width="7.625" style="0" customWidth="1"/>
    <col min="5" max="5" width="4.625" style="0" customWidth="1"/>
    <col min="6" max="10" width="5.625" style="0" customWidth="1"/>
    <col min="11" max="14" width="6.625" style="0" customWidth="1"/>
    <col min="15" max="15" width="7.375" style="0" customWidth="1"/>
    <col min="16" max="17" width="5.625" style="0" customWidth="1"/>
    <col min="19" max="19" width="14.25390625" style="0" customWidth="1"/>
  </cols>
  <sheetData>
    <row r="1" spans="1:21" ht="36.75" customHeight="1">
      <c r="A1" s="58" t="s">
        <v>426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48"/>
    </row>
    <row r="3" spans="1:20" s="15" customFormat="1" ht="39.75" customHeight="1">
      <c r="A3" s="70" t="s">
        <v>352</v>
      </c>
      <c r="B3" s="70" t="s">
        <v>353</v>
      </c>
      <c r="C3" s="70"/>
      <c r="D3" s="70" t="s">
        <v>354</v>
      </c>
      <c r="E3" s="71" t="s">
        <v>355</v>
      </c>
      <c r="F3" s="72" t="s">
        <v>356</v>
      </c>
      <c r="G3" s="72"/>
      <c r="H3" s="72"/>
      <c r="I3" s="72"/>
      <c r="J3" s="72"/>
      <c r="K3" s="70" t="s">
        <v>357</v>
      </c>
      <c r="L3" s="70"/>
      <c r="M3" s="70"/>
      <c r="N3" s="70"/>
      <c r="O3" s="70" t="s">
        <v>358</v>
      </c>
      <c r="P3" s="70" t="s">
        <v>359</v>
      </c>
      <c r="Q3" s="70" t="s">
        <v>360</v>
      </c>
      <c r="R3" s="70" t="s">
        <v>361</v>
      </c>
      <c r="S3" s="29" t="s">
        <v>362</v>
      </c>
      <c r="T3" s="70" t="s">
        <v>363</v>
      </c>
    </row>
    <row r="4" spans="1:20" s="10" customFormat="1" ht="39.75" customHeight="1">
      <c r="A4" s="70"/>
      <c r="B4" s="29" t="s">
        <v>364</v>
      </c>
      <c r="C4" s="30" t="s">
        <v>365</v>
      </c>
      <c r="D4" s="70"/>
      <c r="E4" s="71"/>
      <c r="F4" s="29" t="s">
        <v>366</v>
      </c>
      <c r="G4" s="29" t="s">
        <v>367</v>
      </c>
      <c r="H4" s="29" t="s">
        <v>368</v>
      </c>
      <c r="I4" s="29" t="s">
        <v>369</v>
      </c>
      <c r="J4" s="29" t="s">
        <v>370</v>
      </c>
      <c r="K4" s="29" t="s">
        <v>371</v>
      </c>
      <c r="L4" s="29" t="s">
        <v>372</v>
      </c>
      <c r="M4" s="29" t="s">
        <v>373</v>
      </c>
      <c r="N4" s="29" t="s">
        <v>357</v>
      </c>
      <c r="O4" s="70"/>
      <c r="P4" s="70"/>
      <c r="Q4" s="70"/>
      <c r="R4" s="70"/>
      <c r="S4" s="31" t="s">
        <v>374</v>
      </c>
      <c r="T4" s="70"/>
    </row>
    <row r="5" spans="1:20" s="10" customFormat="1" ht="19.5" customHeight="1">
      <c r="A5" s="26" t="s">
        <v>375</v>
      </c>
      <c r="B5" s="26" t="s">
        <v>376</v>
      </c>
      <c r="C5" s="21"/>
      <c r="D5" s="32" t="s">
        <v>377</v>
      </c>
      <c r="E5" s="21"/>
      <c r="F5" s="21"/>
      <c r="G5" s="21"/>
      <c r="H5" s="21"/>
      <c r="I5" s="21"/>
      <c r="J5" s="21"/>
      <c r="K5" s="21"/>
      <c r="L5" s="21"/>
      <c r="M5" s="21"/>
      <c r="N5" s="32">
        <v>87.97</v>
      </c>
      <c r="O5" s="21"/>
      <c r="P5" s="26" t="s">
        <v>378</v>
      </c>
      <c r="Q5" s="21"/>
      <c r="R5" s="33" t="s">
        <v>379</v>
      </c>
      <c r="S5" s="26" t="s">
        <v>380</v>
      </c>
      <c r="T5" s="29" t="s">
        <v>381</v>
      </c>
    </row>
    <row r="6" spans="1:20" s="10" customFormat="1" ht="19.5" customHeight="1">
      <c r="A6" s="26" t="s">
        <v>375</v>
      </c>
      <c r="B6" s="26" t="s">
        <v>382</v>
      </c>
      <c r="C6" s="21"/>
      <c r="D6" s="32" t="s">
        <v>383</v>
      </c>
      <c r="E6" s="21"/>
      <c r="F6" s="21"/>
      <c r="G6" s="21"/>
      <c r="H6" s="21"/>
      <c r="I6" s="21"/>
      <c r="J6" s="21"/>
      <c r="K6" s="21"/>
      <c r="L6" s="21"/>
      <c r="M6" s="21"/>
      <c r="N6" s="32">
        <v>87.04</v>
      </c>
      <c r="O6" s="21"/>
      <c r="P6" s="26" t="s">
        <v>378</v>
      </c>
      <c r="Q6" s="21"/>
      <c r="R6" s="33" t="s">
        <v>379</v>
      </c>
      <c r="S6" s="26" t="s">
        <v>384</v>
      </c>
      <c r="T6" s="29" t="s">
        <v>381</v>
      </c>
    </row>
    <row r="7" spans="1:20" s="10" customFormat="1" ht="19.5" customHeight="1">
      <c r="A7" s="26" t="s">
        <v>375</v>
      </c>
      <c r="B7" s="26" t="s">
        <v>385</v>
      </c>
      <c r="C7" s="21"/>
      <c r="D7" s="32" t="s">
        <v>386</v>
      </c>
      <c r="E7" s="21"/>
      <c r="F7" s="21"/>
      <c r="G7" s="21"/>
      <c r="H7" s="21"/>
      <c r="I7" s="21"/>
      <c r="J7" s="21"/>
      <c r="K7" s="21"/>
      <c r="L7" s="21"/>
      <c r="M7" s="21"/>
      <c r="N7" s="32">
        <v>83.21</v>
      </c>
      <c r="O7" s="21"/>
      <c r="P7" s="26" t="s">
        <v>387</v>
      </c>
      <c r="Q7" s="21"/>
      <c r="R7" s="33" t="s">
        <v>379</v>
      </c>
      <c r="S7" s="26" t="s">
        <v>388</v>
      </c>
      <c r="T7" s="29" t="s">
        <v>381</v>
      </c>
    </row>
    <row r="8" spans="1:20" s="10" customFormat="1" ht="19.5" customHeight="1">
      <c r="A8" s="26" t="s">
        <v>375</v>
      </c>
      <c r="B8" s="26" t="s">
        <v>376</v>
      </c>
      <c r="C8" s="21"/>
      <c r="D8" s="32" t="s">
        <v>389</v>
      </c>
      <c r="E8" s="21"/>
      <c r="F8" s="21"/>
      <c r="G8" s="21"/>
      <c r="H8" s="21"/>
      <c r="I8" s="21"/>
      <c r="J8" s="21"/>
      <c r="K8" s="21"/>
      <c r="L8" s="21"/>
      <c r="M8" s="21"/>
      <c r="N8" s="32">
        <v>82.14</v>
      </c>
      <c r="O8" s="21"/>
      <c r="P8" s="21"/>
      <c r="Q8" s="21"/>
      <c r="R8" s="33" t="s">
        <v>379</v>
      </c>
      <c r="S8" s="26" t="s">
        <v>390</v>
      </c>
      <c r="T8" s="29" t="s">
        <v>381</v>
      </c>
    </row>
    <row r="9" spans="1:20" s="10" customFormat="1" ht="19.5" customHeight="1">
      <c r="A9" s="26" t="s">
        <v>375</v>
      </c>
      <c r="B9" s="26" t="s">
        <v>385</v>
      </c>
      <c r="C9" s="21"/>
      <c r="D9" s="32" t="s">
        <v>391</v>
      </c>
      <c r="E9" s="21"/>
      <c r="F9" s="21"/>
      <c r="G9" s="21"/>
      <c r="H9" s="21"/>
      <c r="I9" s="21"/>
      <c r="J9" s="21"/>
      <c r="K9" s="21"/>
      <c r="L9" s="21"/>
      <c r="M9" s="21"/>
      <c r="N9" s="32">
        <v>80.91</v>
      </c>
      <c r="O9" s="21"/>
      <c r="P9" s="26" t="s">
        <v>387</v>
      </c>
      <c r="Q9" s="21"/>
      <c r="R9" s="33" t="s">
        <v>379</v>
      </c>
      <c r="S9" s="26" t="s">
        <v>380</v>
      </c>
      <c r="T9" s="29" t="s">
        <v>381</v>
      </c>
    </row>
    <row r="10" spans="1:20" s="10" customFormat="1" ht="19.5" customHeight="1">
      <c r="A10" s="26" t="s">
        <v>375</v>
      </c>
      <c r="B10" s="26" t="s">
        <v>385</v>
      </c>
      <c r="C10" s="21"/>
      <c r="D10" s="32" t="s">
        <v>392</v>
      </c>
      <c r="E10" s="21"/>
      <c r="F10" s="21"/>
      <c r="G10" s="21"/>
      <c r="H10" s="21"/>
      <c r="I10" s="21"/>
      <c r="J10" s="21"/>
      <c r="K10" s="21"/>
      <c r="L10" s="21"/>
      <c r="M10" s="21"/>
      <c r="N10" s="32">
        <v>78.75</v>
      </c>
      <c r="O10" s="21"/>
      <c r="P10" s="26" t="s">
        <v>387</v>
      </c>
      <c r="Q10" s="21"/>
      <c r="R10" s="33" t="s">
        <v>379</v>
      </c>
      <c r="S10" s="26" t="s">
        <v>390</v>
      </c>
      <c r="T10" s="29" t="s">
        <v>381</v>
      </c>
    </row>
    <row r="11" spans="1:20" s="10" customFormat="1" ht="19.5" customHeight="1">
      <c r="A11" s="26" t="s">
        <v>375</v>
      </c>
      <c r="B11" s="21" t="s">
        <v>376</v>
      </c>
      <c r="C11" s="21"/>
      <c r="D11" s="34" t="s">
        <v>393</v>
      </c>
      <c r="E11" s="21"/>
      <c r="F11" s="21">
        <v>70</v>
      </c>
      <c r="G11" s="21">
        <v>66</v>
      </c>
      <c r="H11" s="21">
        <v>95</v>
      </c>
      <c r="I11" s="21">
        <v>117</v>
      </c>
      <c r="J11" s="21">
        <v>348</v>
      </c>
      <c r="K11" s="27">
        <v>88.5</v>
      </c>
      <c r="L11" s="35">
        <v>84.4</v>
      </c>
      <c r="M11" s="27">
        <v>84</v>
      </c>
      <c r="N11" s="36">
        <v>427.95</v>
      </c>
      <c r="O11" s="27">
        <f aca="true" t="shared" si="0" ref="O11:O22">(J11+N11)*0.5</f>
        <v>387.975</v>
      </c>
      <c r="P11" s="26" t="s">
        <v>387</v>
      </c>
      <c r="Q11" s="21">
        <v>1</v>
      </c>
      <c r="R11" s="33" t="s">
        <v>379</v>
      </c>
      <c r="S11" s="37" t="s">
        <v>325</v>
      </c>
      <c r="T11" s="29" t="s">
        <v>257</v>
      </c>
    </row>
    <row r="12" spans="1:20" s="10" customFormat="1" ht="19.5" customHeight="1">
      <c r="A12" s="26" t="s">
        <v>375</v>
      </c>
      <c r="B12" s="21" t="s">
        <v>394</v>
      </c>
      <c r="C12" s="21"/>
      <c r="D12" s="21" t="s">
        <v>395</v>
      </c>
      <c r="E12" s="21"/>
      <c r="F12" s="21">
        <v>61</v>
      </c>
      <c r="G12" s="21">
        <v>46</v>
      </c>
      <c r="H12" s="21">
        <v>127</v>
      </c>
      <c r="I12" s="21">
        <v>92</v>
      </c>
      <c r="J12" s="21">
        <v>326</v>
      </c>
      <c r="K12" s="27">
        <v>92</v>
      </c>
      <c r="L12" s="27">
        <v>83.8</v>
      </c>
      <c r="M12" s="27">
        <v>76</v>
      </c>
      <c r="N12" s="36">
        <v>427.4</v>
      </c>
      <c r="O12" s="27">
        <f t="shared" si="0"/>
        <v>376.7</v>
      </c>
      <c r="P12" s="26" t="s">
        <v>387</v>
      </c>
      <c r="Q12" s="21">
        <v>2</v>
      </c>
      <c r="R12" s="33" t="s">
        <v>379</v>
      </c>
      <c r="S12" s="38" t="s">
        <v>272</v>
      </c>
      <c r="T12" s="29" t="s">
        <v>257</v>
      </c>
    </row>
    <row r="13" spans="1:20" s="10" customFormat="1" ht="19.5" customHeight="1">
      <c r="A13" s="26" t="s">
        <v>375</v>
      </c>
      <c r="B13" s="21" t="s">
        <v>394</v>
      </c>
      <c r="C13" s="21"/>
      <c r="D13" s="21" t="s">
        <v>396</v>
      </c>
      <c r="E13" s="21"/>
      <c r="F13" s="21">
        <v>68</v>
      </c>
      <c r="G13" s="21">
        <v>60</v>
      </c>
      <c r="H13" s="21">
        <v>99</v>
      </c>
      <c r="I13" s="21">
        <v>86</v>
      </c>
      <c r="J13" s="21">
        <v>313</v>
      </c>
      <c r="K13" s="27">
        <v>82</v>
      </c>
      <c r="L13" s="27">
        <v>89</v>
      </c>
      <c r="M13" s="27">
        <v>81</v>
      </c>
      <c r="N13" s="36">
        <v>430.5</v>
      </c>
      <c r="O13" s="27">
        <f t="shared" si="0"/>
        <v>371.75</v>
      </c>
      <c r="P13" s="26" t="s">
        <v>387</v>
      </c>
      <c r="Q13" s="21">
        <v>3</v>
      </c>
      <c r="R13" s="33" t="s">
        <v>379</v>
      </c>
      <c r="S13" s="38" t="s">
        <v>334</v>
      </c>
      <c r="T13" s="29" t="s">
        <v>257</v>
      </c>
    </row>
    <row r="14" spans="1:20" s="10" customFormat="1" ht="19.5" customHeight="1">
      <c r="A14" s="26" t="s">
        <v>375</v>
      </c>
      <c r="B14" s="21" t="s">
        <v>397</v>
      </c>
      <c r="C14" s="21"/>
      <c r="D14" s="21" t="s">
        <v>398</v>
      </c>
      <c r="E14" s="21"/>
      <c r="F14" s="21">
        <v>63</v>
      </c>
      <c r="G14" s="21">
        <v>68</v>
      </c>
      <c r="H14" s="21">
        <v>108</v>
      </c>
      <c r="I14" s="21">
        <v>96</v>
      </c>
      <c r="J14" s="21">
        <v>335</v>
      </c>
      <c r="K14" s="27">
        <v>85</v>
      </c>
      <c r="L14" s="27">
        <v>78.2</v>
      </c>
      <c r="M14" s="27">
        <v>85</v>
      </c>
      <c r="N14" s="36">
        <v>404.6</v>
      </c>
      <c r="O14" s="27">
        <f t="shared" si="0"/>
        <v>369.8</v>
      </c>
      <c r="P14" s="26" t="s">
        <v>387</v>
      </c>
      <c r="Q14" s="21">
        <v>4</v>
      </c>
      <c r="R14" s="33" t="s">
        <v>379</v>
      </c>
      <c r="S14" s="38" t="s">
        <v>334</v>
      </c>
      <c r="T14" s="29" t="s">
        <v>257</v>
      </c>
    </row>
    <row r="15" spans="1:20" s="10" customFormat="1" ht="19.5" customHeight="1">
      <c r="A15" s="26" t="s">
        <v>375</v>
      </c>
      <c r="B15" s="21" t="s">
        <v>399</v>
      </c>
      <c r="C15" s="21"/>
      <c r="D15" s="21" t="s">
        <v>400</v>
      </c>
      <c r="E15" s="21"/>
      <c r="F15" s="21">
        <v>59</v>
      </c>
      <c r="G15" s="21">
        <v>59</v>
      </c>
      <c r="H15" s="21">
        <v>93</v>
      </c>
      <c r="I15" s="21">
        <v>60</v>
      </c>
      <c r="J15" s="21">
        <v>271</v>
      </c>
      <c r="K15" s="27">
        <v>91</v>
      </c>
      <c r="L15" s="27">
        <v>93.4</v>
      </c>
      <c r="M15" s="27">
        <v>71</v>
      </c>
      <c r="N15" s="36">
        <v>452.2</v>
      </c>
      <c r="O15" s="27">
        <f t="shared" si="0"/>
        <v>361.6</v>
      </c>
      <c r="P15" s="26" t="s">
        <v>387</v>
      </c>
      <c r="Q15" s="21">
        <v>5</v>
      </c>
      <c r="R15" s="33" t="s">
        <v>379</v>
      </c>
      <c r="S15" s="38" t="s">
        <v>265</v>
      </c>
      <c r="T15" s="29" t="s">
        <v>257</v>
      </c>
    </row>
    <row r="16" spans="1:20" s="10" customFormat="1" ht="19.5" customHeight="1">
      <c r="A16" s="26" t="s">
        <v>375</v>
      </c>
      <c r="B16" s="21" t="s">
        <v>401</v>
      </c>
      <c r="C16" s="21"/>
      <c r="D16" s="21" t="s">
        <v>402</v>
      </c>
      <c r="E16" s="21"/>
      <c r="F16" s="21">
        <v>71</v>
      </c>
      <c r="G16" s="21">
        <v>49</v>
      </c>
      <c r="H16" s="21">
        <v>122</v>
      </c>
      <c r="I16" s="21">
        <v>94</v>
      </c>
      <c r="J16" s="21">
        <v>336</v>
      </c>
      <c r="K16" s="27">
        <v>84.5</v>
      </c>
      <c r="L16" s="27">
        <v>75</v>
      </c>
      <c r="M16" s="27">
        <v>67</v>
      </c>
      <c r="N16" s="36">
        <v>385.25</v>
      </c>
      <c r="O16" s="27">
        <f t="shared" si="0"/>
        <v>360.625</v>
      </c>
      <c r="P16" s="26" t="s">
        <v>378</v>
      </c>
      <c r="Q16" s="21">
        <v>6</v>
      </c>
      <c r="R16" s="33" t="s">
        <v>379</v>
      </c>
      <c r="S16" s="38" t="s">
        <v>323</v>
      </c>
      <c r="T16" s="29" t="s">
        <v>257</v>
      </c>
    </row>
    <row r="17" spans="1:20" s="10" customFormat="1" ht="19.5" customHeight="1">
      <c r="A17" s="26" t="s">
        <v>375</v>
      </c>
      <c r="B17" s="26"/>
      <c r="C17" s="29"/>
      <c r="D17" s="29" t="s">
        <v>403</v>
      </c>
      <c r="E17" s="21"/>
      <c r="F17" s="29">
        <v>64</v>
      </c>
      <c r="G17" s="29">
        <v>53</v>
      </c>
      <c r="H17" s="29">
        <v>142</v>
      </c>
      <c r="I17" s="29">
        <v>101</v>
      </c>
      <c r="J17" s="29">
        <v>360</v>
      </c>
      <c r="K17" s="39">
        <v>88</v>
      </c>
      <c r="L17" s="39">
        <v>65</v>
      </c>
      <c r="M17" s="39">
        <v>47</v>
      </c>
      <c r="N17" s="36">
        <v>350.5</v>
      </c>
      <c r="O17" s="39">
        <f t="shared" si="0"/>
        <v>355.25</v>
      </c>
      <c r="P17" s="26"/>
      <c r="Q17" s="29">
        <v>7</v>
      </c>
      <c r="R17" s="29"/>
      <c r="S17" s="29"/>
      <c r="T17" s="40" t="s">
        <v>312</v>
      </c>
    </row>
    <row r="18" spans="1:20" s="10" customFormat="1" ht="19.5" customHeight="1">
      <c r="A18" s="26" t="s">
        <v>375</v>
      </c>
      <c r="B18" s="26"/>
      <c r="C18" s="29"/>
      <c r="D18" s="29" t="s">
        <v>404</v>
      </c>
      <c r="E18" s="21"/>
      <c r="F18" s="29">
        <v>65</v>
      </c>
      <c r="G18" s="29">
        <v>69</v>
      </c>
      <c r="H18" s="29">
        <v>80</v>
      </c>
      <c r="I18" s="29">
        <v>64</v>
      </c>
      <c r="J18" s="29">
        <v>278</v>
      </c>
      <c r="K18" s="39">
        <v>80</v>
      </c>
      <c r="L18" s="39">
        <v>82.75</v>
      </c>
      <c r="M18" s="39">
        <v>69</v>
      </c>
      <c r="N18" s="36">
        <v>402.75</v>
      </c>
      <c r="O18" s="39">
        <f t="shared" si="0"/>
        <v>340.375</v>
      </c>
      <c r="P18" s="26" t="s">
        <v>378</v>
      </c>
      <c r="Q18" s="29">
        <v>8</v>
      </c>
      <c r="R18" s="29"/>
      <c r="S18" s="29"/>
      <c r="T18" s="29" t="s">
        <v>312</v>
      </c>
    </row>
    <row r="19" spans="1:20" s="10" customFormat="1" ht="19.5" customHeight="1">
      <c r="A19" s="26" t="s">
        <v>375</v>
      </c>
      <c r="B19" s="26"/>
      <c r="C19" s="29"/>
      <c r="D19" s="29" t="s">
        <v>405</v>
      </c>
      <c r="E19" s="21"/>
      <c r="F19" s="29">
        <v>68</v>
      </c>
      <c r="G19" s="29">
        <v>52</v>
      </c>
      <c r="H19" s="29">
        <v>90</v>
      </c>
      <c r="I19" s="29">
        <v>96</v>
      </c>
      <c r="J19" s="29">
        <v>306</v>
      </c>
      <c r="K19" s="39">
        <v>85</v>
      </c>
      <c r="L19" s="39">
        <v>72</v>
      </c>
      <c r="M19" s="39">
        <v>55</v>
      </c>
      <c r="N19" s="36">
        <v>371</v>
      </c>
      <c r="O19" s="39">
        <f t="shared" si="0"/>
        <v>338.5</v>
      </c>
      <c r="P19" s="26" t="s">
        <v>378</v>
      </c>
      <c r="Q19" s="29">
        <v>9</v>
      </c>
      <c r="R19" s="29"/>
      <c r="S19" s="29"/>
      <c r="T19" s="29" t="s">
        <v>312</v>
      </c>
    </row>
    <row r="20" spans="1:20" s="10" customFormat="1" ht="19.5" customHeight="1">
      <c r="A20" s="26" t="s">
        <v>375</v>
      </c>
      <c r="B20" s="26"/>
      <c r="C20" s="29"/>
      <c r="D20" s="29" t="s">
        <v>406</v>
      </c>
      <c r="E20" s="21"/>
      <c r="F20" s="29">
        <v>60</v>
      </c>
      <c r="G20" s="29">
        <v>42</v>
      </c>
      <c r="H20" s="29">
        <v>108</v>
      </c>
      <c r="I20" s="29">
        <v>95</v>
      </c>
      <c r="J20" s="29">
        <v>305</v>
      </c>
      <c r="K20" s="39">
        <v>79</v>
      </c>
      <c r="L20" s="39">
        <v>71.8</v>
      </c>
      <c r="M20" s="39">
        <v>56</v>
      </c>
      <c r="N20" s="36">
        <v>361.9</v>
      </c>
      <c r="O20" s="39">
        <f t="shared" si="0"/>
        <v>333.45</v>
      </c>
      <c r="P20" s="26" t="s">
        <v>378</v>
      </c>
      <c r="Q20" s="29">
        <v>10</v>
      </c>
      <c r="R20" s="29"/>
      <c r="S20" s="29"/>
      <c r="T20" s="29" t="s">
        <v>312</v>
      </c>
    </row>
    <row r="21" spans="1:20" s="10" customFormat="1" ht="19.5" customHeight="1">
      <c r="A21" s="26" t="s">
        <v>375</v>
      </c>
      <c r="B21" s="26"/>
      <c r="C21" s="29"/>
      <c r="D21" s="29" t="s">
        <v>407</v>
      </c>
      <c r="E21" s="21"/>
      <c r="F21" s="29">
        <v>64</v>
      </c>
      <c r="G21" s="29">
        <v>46</v>
      </c>
      <c r="H21" s="29">
        <v>86</v>
      </c>
      <c r="I21" s="29">
        <v>106</v>
      </c>
      <c r="J21" s="29">
        <v>302</v>
      </c>
      <c r="K21" s="39">
        <v>70</v>
      </c>
      <c r="L21" s="39">
        <v>70.2</v>
      </c>
      <c r="M21" s="39">
        <v>51</v>
      </c>
      <c r="N21" s="36">
        <v>341.1</v>
      </c>
      <c r="O21" s="39">
        <f t="shared" si="0"/>
        <v>321.55</v>
      </c>
      <c r="P21" s="26" t="s">
        <v>378</v>
      </c>
      <c r="Q21" s="29">
        <v>11</v>
      </c>
      <c r="R21" s="29"/>
      <c r="S21" s="29"/>
      <c r="T21" s="29" t="s">
        <v>312</v>
      </c>
    </row>
    <row r="22" spans="1:20" s="10" customFormat="1" ht="19.5" customHeight="1">
      <c r="A22" s="26" t="s">
        <v>375</v>
      </c>
      <c r="B22" s="26"/>
      <c r="C22" s="29"/>
      <c r="D22" s="29" t="s">
        <v>408</v>
      </c>
      <c r="E22" s="21"/>
      <c r="F22" s="29">
        <v>66</v>
      </c>
      <c r="G22" s="29">
        <v>47</v>
      </c>
      <c r="H22" s="29">
        <v>76</v>
      </c>
      <c r="I22" s="29">
        <v>69</v>
      </c>
      <c r="J22" s="29">
        <v>258</v>
      </c>
      <c r="K22" s="39">
        <v>60</v>
      </c>
      <c r="L22" s="39">
        <v>81.4</v>
      </c>
      <c r="M22" s="39">
        <v>37</v>
      </c>
      <c r="N22" s="36">
        <v>352.7</v>
      </c>
      <c r="O22" s="39">
        <f t="shared" si="0"/>
        <v>305.35</v>
      </c>
      <c r="P22" s="26" t="s">
        <v>378</v>
      </c>
      <c r="Q22" s="29">
        <v>12</v>
      </c>
      <c r="R22" s="29"/>
      <c r="S22" s="29"/>
      <c r="T22" s="29" t="s">
        <v>312</v>
      </c>
    </row>
  </sheetData>
  <sheetProtection/>
  <mergeCells count="12">
    <mergeCell ref="T3:T4"/>
    <mergeCell ref="A1:T1"/>
    <mergeCell ref="K3:N3"/>
    <mergeCell ref="O3:O4"/>
    <mergeCell ref="P3:P4"/>
    <mergeCell ref="Q3:Q4"/>
    <mergeCell ref="R3:R4"/>
    <mergeCell ref="A3:A4"/>
    <mergeCell ref="B3:C3"/>
    <mergeCell ref="D3:D4"/>
    <mergeCell ref="E3:E4"/>
    <mergeCell ref="F3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U5" sqref="U5"/>
    </sheetView>
  </sheetViews>
  <sheetFormatPr defaultColWidth="9.00390625" defaultRowHeight="13.5"/>
  <cols>
    <col min="1" max="1" width="6.625" style="0" customWidth="1"/>
    <col min="3" max="3" width="5.50390625" style="0" customWidth="1"/>
    <col min="5" max="5" width="4.50390625" style="0" customWidth="1"/>
    <col min="6" max="17" width="5.625" style="0" customWidth="1"/>
    <col min="19" max="19" width="16.875" style="0" customWidth="1"/>
  </cols>
  <sheetData>
    <row r="1" spans="1:20" ht="27">
      <c r="A1" s="58" t="s">
        <v>427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3" spans="1:20" ht="13.5" customHeight="1">
      <c r="A3" s="53" t="s">
        <v>26</v>
      </c>
      <c r="B3" s="76" t="s">
        <v>27</v>
      </c>
      <c r="C3" s="77"/>
      <c r="D3" s="49" t="s">
        <v>17</v>
      </c>
      <c r="E3" s="49" t="s">
        <v>18</v>
      </c>
      <c r="F3" s="80" t="s">
        <v>19</v>
      </c>
      <c r="G3" s="81"/>
      <c r="H3" s="81"/>
      <c r="I3" s="81"/>
      <c r="J3" s="81"/>
      <c r="K3" s="49" t="s">
        <v>20</v>
      </c>
      <c r="L3" s="49"/>
      <c r="M3" s="49"/>
      <c r="N3" s="82"/>
      <c r="O3" s="49" t="s">
        <v>21</v>
      </c>
      <c r="P3" s="49" t="s">
        <v>22</v>
      </c>
      <c r="Q3" s="49" t="s">
        <v>23</v>
      </c>
      <c r="R3" s="74" t="s">
        <v>24</v>
      </c>
      <c r="S3" s="41" t="s">
        <v>25</v>
      </c>
      <c r="T3" s="71" t="s">
        <v>2</v>
      </c>
    </row>
    <row r="4" spans="1:20" ht="13.5">
      <c r="A4" s="54"/>
      <c r="B4" s="78"/>
      <c r="C4" s="79"/>
      <c r="D4" s="50"/>
      <c r="E4" s="50"/>
      <c r="F4" s="49" t="s">
        <v>28</v>
      </c>
      <c r="G4" s="49" t="s">
        <v>29</v>
      </c>
      <c r="H4" s="49" t="s">
        <v>30</v>
      </c>
      <c r="I4" s="49" t="s">
        <v>31</v>
      </c>
      <c r="J4" s="49" t="s">
        <v>32</v>
      </c>
      <c r="K4" s="49" t="s">
        <v>33</v>
      </c>
      <c r="L4" s="49" t="s">
        <v>34</v>
      </c>
      <c r="M4" s="49" t="s">
        <v>35</v>
      </c>
      <c r="N4" s="49" t="s">
        <v>20</v>
      </c>
      <c r="O4" s="50"/>
      <c r="P4" s="50"/>
      <c r="Q4" s="50"/>
      <c r="R4" s="74"/>
      <c r="S4" s="49" t="s">
        <v>36</v>
      </c>
      <c r="T4" s="71"/>
    </row>
    <row r="5" spans="1:20" ht="24" customHeight="1">
      <c r="A5" s="75"/>
      <c r="B5" s="22" t="s">
        <v>37</v>
      </c>
      <c r="C5" s="42" t="s">
        <v>409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4"/>
      <c r="S5" s="73"/>
      <c r="T5" s="71"/>
    </row>
    <row r="6" spans="1:20" ht="13.5">
      <c r="A6" s="43" t="s">
        <v>410</v>
      </c>
      <c r="B6" s="43" t="s">
        <v>411</v>
      </c>
      <c r="C6" s="43"/>
      <c r="D6" s="37" t="s">
        <v>412</v>
      </c>
      <c r="E6" s="43"/>
      <c r="F6" s="37">
        <v>51</v>
      </c>
      <c r="G6" s="37">
        <v>73</v>
      </c>
      <c r="H6" s="37">
        <v>108</v>
      </c>
      <c r="I6" s="37">
        <v>92</v>
      </c>
      <c r="J6" s="37">
        <v>324</v>
      </c>
      <c r="K6" s="38">
        <v>86</v>
      </c>
      <c r="L6" s="43">
        <v>88.6</v>
      </c>
      <c r="M6" s="21">
        <v>53</v>
      </c>
      <c r="N6" s="43">
        <f>K6*1.5+L6*3+M6*0.5</f>
        <v>421.29999999999995</v>
      </c>
      <c r="O6" s="43">
        <f>J6*0.5+(K6*1.5+M6*0.5+L6*3)*0.5</f>
        <v>372.65</v>
      </c>
      <c r="P6" s="37" t="s">
        <v>268</v>
      </c>
      <c r="Q6" s="43">
        <v>1</v>
      </c>
      <c r="R6" s="43"/>
      <c r="S6" s="37" t="s">
        <v>413</v>
      </c>
      <c r="T6" s="43" t="s">
        <v>3</v>
      </c>
    </row>
    <row r="7" spans="1:20" ht="13.5">
      <c r="A7" s="43" t="s">
        <v>410</v>
      </c>
      <c r="B7" s="43" t="s">
        <v>414</v>
      </c>
      <c r="C7" s="43"/>
      <c r="D7" s="37" t="s">
        <v>415</v>
      </c>
      <c r="E7" s="43"/>
      <c r="F7" s="37">
        <v>54</v>
      </c>
      <c r="G7" s="37">
        <v>68</v>
      </c>
      <c r="H7" s="37">
        <v>94</v>
      </c>
      <c r="I7" s="37">
        <v>66</v>
      </c>
      <c r="J7" s="37">
        <v>282</v>
      </c>
      <c r="K7" s="21">
        <v>90</v>
      </c>
      <c r="L7" s="43">
        <v>90.4</v>
      </c>
      <c r="M7" s="21">
        <v>92</v>
      </c>
      <c r="N7" s="43">
        <f>K7*1.5+L7*3+M7*0.5</f>
        <v>452.20000000000005</v>
      </c>
      <c r="O7" s="43">
        <f>J7*0.5+(K7*1.5+M7*0.5+L7*3)*0.5</f>
        <v>367.1</v>
      </c>
      <c r="P7" s="37" t="s">
        <v>255</v>
      </c>
      <c r="Q7" s="43">
        <v>2</v>
      </c>
      <c r="R7" s="43"/>
      <c r="S7" s="37" t="s">
        <v>416</v>
      </c>
      <c r="T7" s="43" t="s">
        <v>3</v>
      </c>
    </row>
    <row r="8" spans="1:20" ht="13.5">
      <c r="A8" s="43" t="s">
        <v>410</v>
      </c>
      <c r="B8" s="43" t="s">
        <v>414</v>
      </c>
      <c r="C8" s="43"/>
      <c r="D8" s="37" t="s">
        <v>417</v>
      </c>
      <c r="E8" s="43"/>
      <c r="F8" s="37">
        <v>63</v>
      </c>
      <c r="G8" s="37">
        <v>65</v>
      </c>
      <c r="H8" s="37">
        <v>102</v>
      </c>
      <c r="I8" s="37">
        <v>99</v>
      </c>
      <c r="J8" s="37">
        <v>329</v>
      </c>
      <c r="K8" s="21">
        <v>62</v>
      </c>
      <c r="L8" s="43">
        <v>83.4</v>
      </c>
      <c r="M8" s="21">
        <v>79</v>
      </c>
      <c r="N8" s="43">
        <f>K8*1.5+L8*3+M8*0.5</f>
        <v>382.70000000000005</v>
      </c>
      <c r="O8" s="43">
        <f>J8*0.5+(K8*1.5+M8*0.5+L8*3)*0.5</f>
        <v>355.85</v>
      </c>
      <c r="P8" s="37" t="s">
        <v>268</v>
      </c>
      <c r="Q8" s="43">
        <v>3</v>
      </c>
      <c r="R8" s="43"/>
      <c r="S8" s="37" t="s">
        <v>418</v>
      </c>
      <c r="T8" s="43" t="s">
        <v>3</v>
      </c>
    </row>
    <row r="9" spans="1:20" ht="13.5">
      <c r="A9" s="43" t="s">
        <v>410</v>
      </c>
      <c r="B9" s="43" t="s">
        <v>411</v>
      </c>
      <c r="C9" s="43"/>
      <c r="D9" s="37" t="s">
        <v>419</v>
      </c>
      <c r="E9" s="43"/>
      <c r="F9" s="37">
        <v>41</v>
      </c>
      <c r="G9" s="37">
        <v>63</v>
      </c>
      <c r="H9" s="37">
        <v>57</v>
      </c>
      <c r="I9" s="37">
        <v>117</v>
      </c>
      <c r="J9" s="37">
        <v>278</v>
      </c>
      <c r="K9" s="38">
        <v>87</v>
      </c>
      <c r="L9" s="43">
        <v>84.6</v>
      </c>
      <c r="M9" s="21">
        <v>53</v>
      </c>
      <c r="N9" s="43">
        <f>K9*1.5+L9*3+M9*0.5</f>
        <v>410.79999999999995</v>
      </c>
      <c r="O9" s="43">
        <f>J9*0.5+(K9*1.5+M9*0.5+L9*3)*0.5</f>
        <v>344.4</v>
      </c>
      <c r="P9" s="37" t="s">
        <v>268</v>
      </c>
      <c r="Q9" s="43">
        <v>4</v>
      </c>
      <c r="R9" s="43"/>
      <c r="S9" s="37" t="s">
        <v>420</v>
      </c>
      <c r="T9" s="43" t="s">
        <v>3</v>
      </c>
    </row>
    <row r="10" spans="1:20" ht="13.5">
      <c r="A10" s="43" t="s">
        <v>410</v>
      </c>
      <c r="B10" s="43" t="s">
        <v>411</v>
      </c>
      <c r="C10" s="43"/>
      <c r="D10" s="37" t="s">
        <v>421</v>
      </c>
      <c r="E10" s="43"/>
      <c r="F10" s="37">
        <v>62</v>
      </c>
      <c r="G10" s="37">
        <v>48</v>
      </c>
      <c r="H10" s="37">
        <v>108</v>
      </c>
      <c r="I10" s="37">
        <v>66</v>
      </c>
      <c r="J10" s="37">
        <v>284</v>
      </c>
      <c r="K10" s="21">
        <v>69</v>
      </c>
      <c r="L10" s="43">
        <v>84.2</v>
      </c>
      <c r="M10" s="21">
        <v>47</v>
      </c>
      <c r="N10" s="43">
        <f>K10*1.5+L10*3+M10*0.5</f>
        <v>379.6</v>
      </c>
      <c r="O10" s="43">
        <f>J10*0.5+(K10*1.5+M10*0.5+L10*3)*0.5</f>
        <v>331.8</v>
      </c>
      <c r="P10" s="37" t="s">
        <v>268</v>
      </c>
      <c r="Q10" s="43">
        <v>5</v>
      </c>
      <c r="R10" s="43"/>
      <c r="S10" s="37" t="s">
        <v>422</v>
      </c>
      <c r="T10" s="43" t="s">
        <v>3</v>
      </c>
    </row>
  </sheetData>
  <sheetProtection/>
  <mergeCells count="22">
    <mergeCell ref="A1:T1"/>
    <mergeCell ref="P3:P5"/>
    <mergeCell ref="Q3:Q5"/>
    <mergeCell ref="R3:R5"/>
    <mergeCell ref="T3:T5"/>
    <mergeCell ref="F4:F5"/>
    <mergeCell ref="G4:G5"/>
    <mergeCell ref="H4:H5"/>
    <mergeCell ref="I4:I5"/>
    <mergeCell ref="J4:J5"/>
    <mergeCell ref="A3:A5"/>
    <mergeCell ref="B3:C4"/>
    <mergeCell ref="D3:D5"/>
    <mergeCell ref="E3:E5"/>
    <mergeCell ref="F3:J3"/>
    <mergeCell ref="K3:N3"/>
    <mergeCell ref="K4:K5"/>
    <mergeCell ref="L4:L5"/>
    <mergeCell ref="M4:M5"/>
    <mergeCell ref="N4:N5"/>
    <mergeCell ref="S4:S5"/>
    <mergeCell ref="O3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xnlenovo</cp:lastModifiedBy>
  <cp:lastPrinted>2015-03-26T13:23:51Z</cp:lastPrinted>
  <dcterms:created xsi:type="dcterms:W3CDTF">2006-09-13T11:21:00Z</dcterms:created>
  <dcterms:modified xsi:type="dcterms:W3CDTF">2015-03-28T01:14:10Z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