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165" windowWidth="16500" windowHeight="12345" activeTab="1"/>
  </bookViews>
  <sheets>
    <sheet name="会计专硕（MPACC）调剂" sheetId="1" r:id="rId1"/>
    <sheet name="工商管理（MBA）调剂" sheetId="2" r:id="rId2"/>
  </sheets>
  <definedNames/>
  <calcPr fullCalcOnLoad="1"/>
</workbook>
</file>

<file path=xl/sharedStrings.xml><?xml version="1.0" encoding="utf-8"?>
<sst xmlns="http://schemas.openxmlformats.org/spreadsheetml/2006/main" count="107" uniqueCount="81">
  <si>
    <t>考生
来源</t>
  </si>
  <si>
    <t>姓名</t>
  </si>
  <si>
    <t>复试成绩</t>
  </si>
  <si>
    <t>同等学历加试成绩</t>
  </si>
  <si>
    <t>拟录取意见</t>
  </si>
  <si>
    <t xml:space="preserve"> 管理学</t>
  </si>
  <si>
    <t>管理经济学</t>
  </si>
  <si>
    <r>
      <rPr>
        <b/>
        <sz val="12"/>
        <rFont val="宋体"/>
        <family val="0"/>
      </rPr>
      <t xml:space="preserve">综合成绩            </t>
    </r>
  </si>
  <si>
    <r>
      <rPr>
        <b/>
        <sz val="12"/>
        <rFont val="宋体"/>
        <family val="0"/>
      </rPr>
      <t xml:space="preserve">复试总成绩            </t>
    </r>
    <r>
      <rPr>
        <b/>
        <sz val="9"/>
        <rFont val="宋体"/>
        <family val="0"/>
      </rPr>
      <t>(政治理论笔试成绩</t>
    </r>
    <r>
      <rPr>
        <b/>
        <sz val="10"/>
        <rFont val="宋体"/>
        <family val="0"/>
      </rPr>
      <t>+综合</t>
    </r>
    <r>
      <rPr>
        <b/>
        <sz val="9"/>
        <rFont val="宋体"/>
        <family val="0"/>
      </rPr>
      <t>面试成绩</t>
    </r>
    <r>
      <rPr>
        <b/>
        <sz val="10"/>
        <rFont val="宋体"/>
        <family val="0"/>
      </rPr>
      <t>＋</t>
    </r>
    <r>
      <rPr>
        <b/>
        <sz val="9"/>
        <rFont val="宋体"/>
        <family val="0"/>
      </rPr>
      <t>英语口语成绩）</t>
    </r>
  </si>
  <si>
    <t>陈超</t>
  </si>
  <si>
    <t>初试成绩</t>
  </si>
  <si>
    <t>考生编号</t>
  </si>
  <si>
    <t>100195211190529</t>
  </si>
  <si>
    <t>117995180390334</t>
  </si>
  <si>
    <t>胡珂铭</t>
  </si>
  <si>
    <t>106575110013538</t>
  </si>
  <si>
    <t>赵鹏</t>
  </si>
  <si>
    <t>104565750000348</t>
  </si>
  <si>
    <t>杨祥业</t>
  </si>
  <si>
    <t>104565750000672</t>
  </si>
  <si>
    <t>张小敏</t>
  </si>
  <si>
    <t>101485250000827</t>
  </si>
  <si>
    <t>王鸿鹏</t>
  </si>
  <si>
    <t>106735000003394</t>
  </si>
  <si>
    <t>陈应红</t>
  </si>
  <si>
    <t>106575110013924</t>
  </si>
  <si>
    <t>兰静</t>
  </si>
  <si>
    <t>104605999100184</t>
  </si>
  <si>
    <t>赵浅翔</t>
  </si>
  <si>
    <t>106575110013383</t>
  </si>
  <si>
    <t>刘蜜</t>
  </si>
  <si>
    <t>缺考</t>
  </si>
  <si>
    <t>105205670604934</t>
  </si>
  <si>
    <t>刘显森</t>
  </si>
  <si>
    <t>拟录取</t>
  </si>
  <si>
    <t>放弃录取资格</t>
  </si>
  <si>
    <t>缺考</t>
  </si>
  <si>
    <t>调剂</t>
  </si>
  <si>
    <r>
      <t>政治理论笔试成绩（满分1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分）</t>
    </r>
  </si>
  <si>
    <t>综合面试成绩（满分70分）</t>
  </si>
  <si>
    <t>英语口语（满分20分）</t>
  </si>
  <si>
    <t>考生
来源</t>
  </si>
  <si>
    <t>考生编号</t>
  </si>
  <si>
    <t>姓名</t>
  </si>
  <si>
    <t>初试成绩(百分制)</t>
  </si>
  <si>
    <t>复试成绩</t>
  </si>
  <si>
    <r>
      <t xml:space="preserve">综合成绩            </t>
    </r>
  </si>
  <si>
    <t>拟录取意见</t>
  </si>
  <si>
    <t>专业笔试成绩（满分30分）</t>
  </si>
  <si>
    <t>综合面试成绩
（满分30分）</t>
  </si>
  <si>
    <t>思想政治理论（满分10分）</t>
  </si>
  <si>
    <t>英语听说（满分30分）</t>
  </si>
  <si>
    <r>
      <t xml:space="preserve">复试总成绩            </t>
    </r>
    <r>
      <rPr>
        <b/>
        <sz val="9"/>
        <rFont val="宋体"/>
        <family val="0"/>
      </rPr>
      <t>(专业笔试成绩</t>
    </r>
    <r>
      <rPr>
        <b/>
        <sz val="10"/>
        <rFont val="宋体"/>
        <family val="0"/>
      </rPr>
      <t>+综合</t>
    </r>
    <r>
      <rPr>
        <b/>
        <sz val="9"/>
        <rFont val="宋体"/>
        <family val="0"/>
      </rPr>
      <t>面试成绩</t>
    </r>
    <r>
      <rPr>
        <b/>
        <sz val="10"/>
        <rFont val="宋体"/>
        <family val="0"/>
      </rPr>
      <t>＋思想政治理论成绩+</t>
    </r>
    <r>
      <rPr>
        <b/>
        <sz val="9"/>
        <rFont val="宋体"/>
        <family val="0"/>
      </rPr>
      <t>英语听说成绩）</t>
    </r>
  </si>
  <si>
    <t>调剂</t>
  </si>
  <si>
    <t>105325520713015</t>
  </si>
  <si>
    <t>付筠</t>
  </si>
  <si>
    <t>拟录取</t>
  </si>
  <si>
    <t>104845411532007</t>
  </si>
  <si>
    <t>郑玺璟</t>
  </si>
  <si>
    <t>106105125300107</t>
  </si>
  <si>
    <t>陈垚</t>
  </si>
  <si>
    <t>103535250003468</t>
  </si>
  <si>
    <t>孙嘉聪</t>
  </si>
  <si>
    <t>104975100330091</t>
  </si>
  <si>
    <t>黄丹平</t>
  </si>
  <si>
    <t>103535250003467</t>
  </si>
  <si>
    <t>赵越</t>
  </si>
  <si>
    <t>105905678908193</t>
  </si>
  <si>
    <t>瞿菲</t>
  </si>
  <si>
    <t>103075888885354</t>
  </si>
  <si>
    <t>赵雅君</t>
  </si>
  <si>
    <t>104625410060338</t>
  </si>
  <si>
    <t>时楷</t>
  </si>
  <si>
    <t>101255000001308</t>
  </si>
  <si>
    <t>张奥</t>
  </si>
  <si>
    <t>118465016003375</t>
  </si>
  <si>
    <t>呼开钰</t>
  </si>
  <si>
    <t>103575250009120</t>
  </si>
  <si>
    <t>原刚刚</t>
  </si>
  <si>
    <t>贵州财经大学2015年会计专硕（MPACC）第二批复试拟录取名单</t>
  </si>
  <si>
    <t>贵州财经大学2015年工商管理（MBA）第二批复试拟录取名单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</si>
</sst>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33" borderId="1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00390625" style="2" bestFit="1" customWidth="1"/>
    <col min="2" max="2" width="17.28125" style="2" bestFit="1" customWidth="1"/>
    <col min="3" max="3" width="7.140625" style="2" bestFit="1" customWidth="1"/>
    <col min="4" max="4" width="9.28125" style="2" customWidth="1"/>
    <col min="5" max="7" width="8.00390625" style="2" bestFit="1" customWidth="1"/>
    <col min="8" max="8" width="7.7109375" style="2" bestFit="1" customWidth="1"/>
    <col min="9" max="9" width="13.8515625" style="2" customWidth="1"/>
    <col min="10" max="10" width="10.28125" style="2" bestFit="1" customWidth="1"/>
    <col min="11" max="11" width="12.57421875" style="2" bestFit="1" customWidth="1"/>
    <col min="12" max="12" width="12.28125" style="2" customWidth="1"/>
    <col min="13" max="13" width="9.00390625" style="0" customWidth="1"/>
  </cols>
  <sheetData>
    <row r="1" spans="1:12" ht="4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0"/>
    </row>
    <row r="2" spans="1:12" ht="14.25">
      <c r="A2" s="18" t="s">
        <v>41</v>
      </c>
      <c r="B2" s="15" t="s">
        <v>42</v>
      </c>
      <c r="C2" s="21" t="s">
        <v>43</v>
      </c>
      <c r="D2" s="31" t="s">
        <v>44</v>
      </c>
      <c r="E2" s="21" t="s">
        <v>45</v>
      </c>
      <c r="F2" s="21"/>
      <c r="G2" s="21"/>
      <c r="H2" s="21"/>
      <c r="I2" s="17"/>
      <c r="J2" s="32" t="s">
        <v>46</v>
      </c>
      <c r="K2" s="18" t="s">
        <v>47</v>
      </c>
      <c r="L2" s="39"/>
    </row>
    <row r="3" spans="1:11" ht="99">
      <c r="A3" s="21"/>
      <c r="B3" s="16"/>
      <c r="C3" s="21"/>
      <c r="D3" s="33"/>
      <c r="E3" s="7" t="s">
        <v>48</v>
      </c>
      <c r="F3" s="7" t="s">
        <v>49</v>
      </c>
      <c r="G3" s="7" t="s">
        <v>50</v>
      </c>
      <c r="H3" s="7" t="s">
        <v>51</v>
      </c>
      <c r="I3" s="6" t="s">
        <v>52</v>
      </c>
      <c r="J3" s="34"/>
      <c r="K3" s="18"/>
    </row>
    <row r="4" spans="1:11" ht="21.75" customHeight="1">
      <c r="A4" s="15" t="s">
        <v>53</v>
      </c>
      <c r="B4" s="8" t="s">
        <v>54</v>
      </c>
      <c r="C4" s="8" t="s">
        <v>55</v>
      </c>
      <c r="D4" s="35">
        <v>61.666666666666664</v>
      </c>
      <c r="E4" s="36">
        <v>21.6</v>
      </c>
      <c r="F4" s="36">
        <v>26.099999999999998</v>
      </c>
      <c r="G4" s="36">
        <v>8.9</v>
      </c>
      <c r="H4" s="36">
        <v>25.875</v>
      </c>
      <c r="I4" s="37">
        <f aca="true" t="shared" si="0" ref="I4:I15">E4+F4+G4+H4</f>
        <v>82.475</v>
      </c>
      <c r="J4" s="37">
        <f aca="true" t="shared" si="1" ref="J4:J15">D4*0.2+I4*0.8</f>
        <v>78.31333333333333</v>
      </c>
      <c r="K4" s="13" t="s">
        <v>56</v>
      </c>
    </row>
    <row r="5" spans="1:11" ht="21.75" customHeight="1">
      <c r="A5" s="38"/>
      <c r="B5" s="8" t="s">
        <v>57</v>
      </c>
      <c r="C5" s="8" t="s">
        <v>58</v>
      </c>
      <c r="D5" s="35">
        <v>62.333333333333336</v>
      </c>
      <c r="E5" s="36">
        <v>20.4</v>
      </c>
      <c r="F5" s="36">
        <v>26.25</v>
      </c>
      <c r="G5" s="36">
        <v>8.5</v>
      </c>
      <c r="H5" s="36">
        <v>25.875</v>
      </c>
      <c r="I5" s="37">
        <f t="shared" si="0"/>
        <v>81.025</v>
      </c>
      <c r="J5" s="37">
        <f t="shared" si="1"/>
        <v>77.28666666666668</v>
      </c>
      <c r="K5" s="13" t="s">
        <v>56</v>
      </c>
    </row>
    <row r="6" spans="1:11" ht="21.75" customHeight="1">
      <c r="A6" s="38"/>
      <c r="B6" s="8" t="s">
        <v>59</v>
      </c>
      <c r="C6" s="8" t="s">
        <v>60</v>
      </c>
      <c r="D6" s="35">
        <v>64</v>
      </c>
      <c r="E6" s="36">
        <v>18.6</v>
      </c>
      <c r="F6" s="36">
        <v>26.025</v>
      </c>
      <c r="G6" s="36">
        <v>8.7</v>
      </c>
      <c r="H6" s="36">
        <v>26.325</v>
      </c>
      <c r="I6" s="37">
        <f t="shared" si="0"/>
        <v>79.65</v>
      </c>
      <c r="J6" s="37">
        <f t="shared" si="1"/>
        <v>76.52000000000001</v>
      </c>
      <c r="K6" s="13" t="s">
        <v>56</v>
      </c>
    </row>
    <row r="7" spans="1:11" ht="21.75" customHeight="1">
      <c r="A7" s="38"/>
      <c r="B7" s="8" t="s">
        <v>61</v>
      </c>
      <c r="C7" s="8" t="s">
        <v>62</v>
      </c>
      <c r="D7" s="35">
        <v>62</v>
      </c>
      <c r="E7" s="36">
        <v>17.7</v>
      </c>
      <c r="F7" s="36">
        <v>26.25</v>
      </c>
      <c r="G7" s="36">
        <v>9</v>
      </c>
      <c r="H7" s="36">
        <v>26.925</v>
      </c>
      <c r="I7" s="37">
        <f t="shared" si="0"/>
        <v>79.875</v>
      </c>
      <c r="J7" s="37">
        <f t="shared" si="1"/>
        <v>76.30000000000001</v>
      </c>
      <c r="K7" s="13" t="s">
        <v>56</v>
      </c>
    </row>
    <row r="8" spans="1:11" ht="21.75" customHeight="1">
      <c r="A8" s="38"/>
      <c r="B8" s="8" t="s">
        <v>63</v>
      </c>
      <c r="C8" s="8" t="s">
        <v>64</v>
      </c>
      <c r="D8" s="35">
        <v>61.333333333333336</v>
      </c>
      <c r="E8" s="36">
        <v>18.9</v>
      </c>
      <c r="F8" s="36">
        <v>25.5</v>
      </c>
      <c r="G8" s="36">
        <v>8.7</v>
      </c>
      <c r="H8" s="36">
        <v>25.8</v>
      </c>
      <c r="I8" s="37">
        <f t="shared" si="0"/>
        <v>78.89999999999999</v>
      </c>
      <c r="J8" s="37">
        <f t="shared" si="1"/>
        <v>75.38666666666667</v>
      </c>
      <c r="K8" s="13" t="s">
        <v>56</v>
      </c>
    </row>
    <row r="9" spans="1:11" ht="21.75" customHeight="1">
      <c r="A9" s="38"/>
      <c r="B9" s="8" t="s">
        <v>65</v>
      </c>
      <c r="C9" s="8" t="s">
        <v>66</v>
      </c>
      <c r="D9" s="35">
        <v>66.33333333333333</v>
      </c>
      <c r="E9" s="36">
        <v>16.5</v>
      </c>
      <c r="F9" s="36">
        <v>26.025</v>
      </c>
      <c r="G9" s="36">
        <v>8.6</v>
      </c>
      <c r="H9" s="36">
        <v>26.325</v>
      </c>
      <c r="I9" s="37">
        <f t="shared" si="0"/>
        <v>77.45</v>
      </c>
      <c r="J9" s="37">
        <f t="shared" si="1"/>
        <v>75.22666666666667</v>
      </c>
      <c r="K9" s="13" t="s">
        <v>56</v>
      </c>
    </row>
    <row r="10" spans="1:11" ht="21.75" customHeight="1">
      <c r="A10" s="38"/>
      <c r="B10" s="8" t="s">
        <v>67</v>
      </c>
      <c r="C10" s="8" t="s">
        <v>68</v>
      </c>
      <c r="D10" s="35">
        <v>60</v>
      </c>
      <c r="E10" s="36">
        <v>17.4</v>
      </c>
      <c r="F10" s="36">
        <v>25.724999999999998</v>
      </c>
      <c r="G10" s="36">
        <v>8.8</v>
      </c>
      <c r="H10" s="36">
        <v>26.7</v>
      </c>
      <c r="I10" s="37">
        <f t="shared" si="0"/>
        <v>78.625</v>
      </c>
      <c r="J10" s="37">
        <f t="shared" si="1"/>
        <v>74.9</v>
      </c>
      <c r="K10" s="13" t="s">
        <v>56</v>
      </c>
    </row>
    <row r="11" spans="1:11" ht="21.75" customHeight="1">
      <c r="A11" s="38"/>
      <c r="B11" s="8" t="s">
        <v>69</v>
      </c>
      <c r="C11" s="8" t="s">
        <v>70</v>
      </c>
      <c r="D11" s="35">
        <v>50.666666666666664</v>
      </c>
      <c r="E11" s="36">
        <v>19.5</v>
      </c>
      <c r="F11" s="36">
        <v>25.875</v>
      </c>
      <c r="G11" s="36">
        <v>8.3</v>
      </c>
      <c r="H11" s="36">
        <v>25.875</v>
      </c>
      <c r="I11" s="37">
        <f t="shared" si="0"/>
        <v>79.55</v>
      </c>
      <c r="J11" s="37">
        <f t="shared" si="1"/>
        <v>73.77333333333334</v>
      </c>
      <c r="K11" s="13" t="s">
        <v>56</v>
      </c>
    </row>
    <row r="12" spans="1:11" ht="21.75" customHeight="1">
      <c r="A12" s="38"/>
      <c r="B12" s="8" t="s">
        <v>71</v>
      </c>
      <c r="C12" s="8" t="s">
        <v>72</v>
      </c>
      <c r="D12" s="35">
        <v>57</v>
      </c>
      <c r="E12" s="36">
        <v>15.9</v>
      </c>
      <c r="F12" s="36">
        <v>25.5</v>
      </c>
      <c r="G12" s="36">
        <v>8.6</v>
      </c>
      <c r="H12" s="36">
        <v>26.55</v>
      </c>
      <c r="I12" s="37">
        <f t="shared" si="0"/>
        <v>76.55</v>
      </c>
      <c r="J12" s="37">
        <f t="shared" si="1"/>
        <v>72.64</v>
      </c>
      <c r="K12" s="13" t="s">
        <v>56</v>
      </c>
    </row>
    <row r="13" spans="1:11" ht="21.75" customHeight="1">
      <c r="A13" s="38"/>
      <c r="B13" s="8" t="s">
        <v>73</v>
      </c>
      <c r="C13" s="8" t="s">
        <v>74</v>
      </c>
      <c r="D13" s="35">
        <v>54</v>
      </c>
      <c r="E13" s="36">
        <v>18.3</v>
      </c>
      <c r="F13" s="36">
        <v>24.375</v>
      </c>
      <c r="G13" s="36">
        <v>7.3</v>
      </c>
      <c r="H13" s="36">
        <v>24.3</v>
      </c>
      <c r="I13" s="37">
        <f t="shared" si="0"/>
        <v>74.27499999999999</v>
      </c>
      <c r="J13" s="37">
        <f t="shared" si="1"/>
        <v>70.22</v>
      </c>
      <c r="K13" s="13" t="s">
        <v>56</v>
      </c>
    </row>
    <row r="14" spans="1:11" ht="21.75" customHeight="1">
      <c r="A14" s="38"/>
      <c r="B14" s="8" t="s">
        <v>75</v>
      </c>
      <c r="C14" s="8" t="s">
        <v>76</v>
      </c>
      <c r="D14" s="35">
        <v>56</v>
      </c>
      <c r="E14" s="36">
        <v>10.8</v>
      </c>
      <c r="F14" s="36">
        <v>24.15</v>
      </c>
      <c r="G14" s="36">
        <v>7.7</v>
      </c>
      <c r="H14" s="36">
        <v>24.75</v>
      </c>
      <c r="I14" s="37">
        <f t="shared" si="0"/>
        <v>67.4</v>
      </c>
      <c r="J14" s="37">
        <f t="shared" si="1"/>
        <v>65.12</v>
      </c>
      <c r="K14" s="13" t="s">
        <v>56</v>
      </c>
    </row>
    <row r="15" spans="1:11" ht="21.75" customHeight="1">
      <c r="A15" s="16"/>
      <c r="B15" s="8" t="s">
        <v>77</v>
      </c>
      <c r="C15" s="8" t="s">
        <v>78</v>
      </c>
      <c r="D15" s="35">
        <v>53.666666666666664</v>
      </c>
      <c r="E15" s="36">
        <v>8.7</v>
      </c>
      <c r="F15" s="36">
        <v>24.224999999999998</v>
      </c>
      <c r="G15" s="36">
        <v>6.4</v>
      </c>
      <c r="H15" s="36">
        <v>24.75</v>
      </c>
      <c r="I15" s="37">
        <f t="shared" si="0"/>
        <v>64.07499999999999</v>
      </c>
      <c r="J15" s="37">
        <f t="shared" si="1"/>
        <v>61.993333333333325</v>
      </c>
      <c r="K15" s="12"/>
    </row>
  </sheetData>
  <sheetProtection/>
  <mergeCells count="9">
    <mergeCell ref="K2:K3"/>
    <mergeCell ref="A4:A15"/>
    <mergeCell ref="A1:K1"/>
    <mergeCell ref="A2:A3"/>
    <mergeCell ref="B2:B3"/>
    <mergeCell ref="C2:C3"/>
    <mergeCell ref="D2:D3"/>
    <mergeCell ref="E2:I2"/>
    <mergeCell ref="J2:J3"/>
  </mergeCells>
  <printOptions/>
  <pageMargins left="0.7086614173228347" right="0.7086614173228347" top="0.35" bottom="0.25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421875" style="0" customWidth="1"/>
    <col min="2" max="2" width="17.28125" style="0" bestFit="1" customWidth="1"/>
    <col min="3" max="3" width="7.140625" style="0" bestFit="1" customWidth="1"/>
    <col min="4" max="4" width="10.28125" style="0" bestFit="1" customWidth="1"/>
    <col min="5" max="5" width="15.57421875" style="0" customWidth="1"/>
    <col min="6" max="6" width="14.140625" style="0" bestFit="1" customWidth="1"/>
    <col min="7" max="7" width="11.28125" style="0" bestFit="1" customWidth="1"/>
    <col min="8" max="8" width="16.7109375" style="0" bestFit="1" customWidth="1"/>
    <col min="9" max="9" width="10.28125" style="0" bestFit="1" customWidth="1"/>
    <col min="10" max="10" width="7.421875" style="0" bestFit="1" customWidth="1"/>
    <col min="11" max="11" width="7.421875" style="2" bestFit="1" customWidth="1"/>
    <col min="12" max="12" width="13.00390625" style="0" bestFit="1" customWidth="1"/>
  </cols>
  <sheetData>
    <row r="1" spans="1:12" ht="42.75" customHeight="1">
      <c r="A1" s="19" t="s">
        <v>80</v>
      </c>
      <c r="B1" s="19"/>
      <c r="C1" s="23"/>
      <c r="D1" s="23"/>
      <c r="E1" s="23"/>
      <c r="F1" s="23"/>
      <c r="G1" s="23"/>
      <c r="H1" s="23"/>
      <c r="I1" s="23"/>
      <c r="J1" s="23"/>
      <c r="K1" s="23"/>
      <c r="L1" s="20"/>
    </row>
    <row r="2" spans="1:12" ht="36.75" customHeight="1">
      <c r="A2" s="22" t="s">
        <v>0</v>
      </c>
      <c r="B2" s="15" t="s">
        <v>11</v>
      </c>
      <c r="C2" s="24" t="s">
        <v>1</v>
      </c>
      <c r="D2" s="25" t="s">
        <v>10</v>
      </c>
      <c r="E2" s="24" t="s">
        <v>2</v>
      </c>
      <c r="F2" s="24"/>
      <c r="G2" s="24"/>
      <c r="H2" s="17"/>
      <c r="I2" s="22" t="s">
        <v>7</v>
      </c>
      <c r="J2" s="27" t="s">
        <v>3</v>
      </c>
      <c r="K2" s="28"/>
      <c r="L2" s="22" t="s">
        <v>4</v>
      </c>
    </row>
    <row r="3" spans="1:12" ht="49.5">
      <c r="A3" s="24"/>
      <c r="B3" s="26"/>
      <c r="C3" s="24"/>
      <c r="D3" s="26"/>
      <c r="E3" s="7" t="s">
        <v>38</v>
      </c>
      <c r="F3" s="7" t="s">
        <v>39</v>
      </c>
      <c r="G3" s="7" t="s">
        <v>40</v>
      </c>
      <c r="H3" s="10" t="s">
        <v>8</v>
      </c>
      <c r="I3" s="17"/>
      <c r="J3" s="11" t="s">
        <v>5</v>
      </c>
      <c r="K3" s="11" t="s">
        <v>6</v>
      </c>
      <c r="L3" s="22"/>
    </row>
    <row r="4" spans="1:12" ht="21" customHeight="1">
      <c r="A4" s="17" t="s">
        <v>37</v>
      </c>
      <c r="B4" s="8" t="s">
        <v>12</v>
      </c>
      <c r="C4" s="8" t="s">
        <v>9</v>
      </c>
      <c r="D4" s="29">
        <v>52.666666666666664</v>
      </c>
      <c r="E4" s="4">
        <v>8.1</v>
      </c>
      <c r="F4" s="9">
        <v>63.93333333333332</v>
      </c>
      <c r="G4" s="9">
        <v>17.2</v>
      </c>
      <c r="H4" s="9">
        <f aca="true" t="shared" si="0" ref="H4:H12">E4+F4+G4</f>
        <v>89.23333333333332</v>
      </c>
      <c r="I4" s="9">
        <f aca="true" t="shared" si="1" ref="I4:I12">D4*0.2+H4*0.8</f>
        <v>81.91999999999999</v>
      </c>
      <c r="J4" s="5">
        <v>69</v>
      </c>
      <c r="K4" s="5">
        <v>77</v>
      </c>
      <c r="L4" s="3" t="s">
        <v>34</v>
      </c>
    </row>
    <row r="5" spans="1:12" ht="21" customHeight="1">
      <c r="A5" s="17"/>
      <c r="B5" s="8" t="s">
        <v>13</v>
      </c>
      <c r="C5" s="8" t="s">
        <v>14</v>
      </c>
      <c r="D5" s="29">
        <v>50.666666666666664</v>
      </c>
      <c r="E5" s="4">
        <v>8.3</v>
      </c>
      <c r="F5" s="9">
        <v>62.533333333333324</v>
      </c>
      <c r="G5" s="1">
        <v>17.400000000000002</v>
      </c>
      <c r="H5" s="9">
        <f t="shared" si="0"/>
        <v>88.23333333333333</v>
      </c>
      <c r="I5" s="9">
        <f t="shared" si="1"/>
        <v>80.72</v>
      </c>
      <c r="J5" s="5"/>
      <c r="K5" s="5"/>
      <c r="L5" s="3" t="s">
        <v>34</v>
      </c>
    </row>
    <row r="6" spans="1:12" ht="21" customHeight="1">
      <c r="A6" s="17"/>
      <c r="B6" s="8" t="s">
        <v>15</v>
      </c>
      <c r="C6" s="8" t="s">
        <v>16</v>
      </c>
      <c r="D6" s="29">
        <v>50.666666666666664</v>
      </c>
      <c r="E6" s="4">
        <v>8.7</v>
      </c>
      <c r="F6" s="9">
        <v>61.599999999999994</v>
      </c>
      <c r="G6" s="9">
        <v>16.733333333333334</v>
      </c>
      <c r="H6" s="9">
        <f t="shared" si="0"/>
        <v>87.03333333333333</v>
      </c>
      <c r="I6" s="9">
        <f t="shared" si="1"/>
        <v>79.75999999999999</v>
      </c>
      <c r="J6" s="5"/>
      <c r="K6" s="5"/>
      <c r="L6" s="3" t="s">
        <v>35</v>
      </c>
    </row>
    <row r="7" spans="1:12" ht="21" customHeight="1">
      <c r="A7" s="17"/>
      <c r="B7" s="8" t="s">
        <v>17</v>
      </c>
      <c r="C7" s="8" t="s">
        <v>18</v>
      </c>
      <c r="D7" s="29">
        <v>51.333333333333336</v>
      </c>
      <c r="E7" s="4">
        <v>8.4</v>
      </c>
      <c r="F7" s="9">
        <v>60.666666666666664</v>
      </c>
      <c r="G7" s="9">
        <v>17</v>
      </c>
      <c r="H7" s="9">
        <f t="shared" si="0"/>
        <v>86.06666666666666</v>
      </c>
      <c r="I7" s="9">
        <f t="shared" si="1"/>
        <v>79.12</v>
      </c>
      <c r="J7" s="5"/>
      <c r="K7" s="5"/>
      <c r="L7" s="3" t="s">
        <v>34</v>
      </c>
    </row>
    <row r="8" spans="1:12" ht="21" customHeight="1">
      <c r="A8" s="17"/>
      <c r="B8" s="8" t="s">
        <v>19</v>
      </c>
      <c r="C8" s="8" t="s">
        <v>20</v>
      </c>
      <c r="D8" s="29">
        <v>51</v>
      </c>
      <c r="E8" s="4">
        <v>8.6</v>
      </c>
      <c r="F8" s="9">
        <v>60.199999999999996</v>
      </c>
      <c r="G8" s="9">
        <v>17.333333333333336</v>
      </c>
      <c r="H8" s="9">
        <f t="shared" si="0"/>
        <v>86.13333333333333</v>
      </c>
      <c r="I8" s="9">
        <f t="shared" si="1"/>
        <v>79.10666666666667</v>
      </c>
      <c r="J8" s="5"/>
      <c r="K8" s="5"/>
      <c r="L8" s="3" t="s">
        <v>34</v>
      </c>
    </row>
    <row r="9" spans="1:12" ht="21" customHeight="1">
      <c r="A9" s="17"/>
      <c r="B9" s="8" t="s">
        <v>21</v>
      </c>
      <c r="C9" s="8" t="s">
        <v>22</v>
      </c>
      <c r="D9" s="29">
        <v>52.333333333333336</v>
      </c>
      <c r="E9" s="29">
        <v>8.4</v>
      </c>
      <c r="F9" s="9">
        <v>59.49999999999999</v>
      </c>
      <c r="G9" s="9">
        <v>16.8</v>
      </c>
      <c r="H9" s="9">
        <f t="shared" si="0"/>
        <v>84.69999999999999</v>
      </c>
      <c r="I9" s="9">
        <f t="shared" si="1"/>
        <v>78.22666666666666</v>
      </c>
      <c r="J9" s="9">
        <v>64</v>
      </c>
      <c r="K9" s="9">
        <v>70</v>
      </c>
      <c r="L9" s="3" t="s">
        <v>34</v>
      </c>
    </row>
    <row r="10" spans="1:12" ht="21" customHeight="1">
      <c r="A10" s="17"/>
      <c r="B10" s="8" t="s">
        <v>23</v>
      </c>
      <c r="C10" s="8" t="s">
        <v>24</v>
      </c>
      <c r="D10" s="4">
        <v>52.666666666666664</v>
      </c>
      <c r="E10" s="4">
        <v>8.1</v>
      </c>
      <c r="F10" s="9">
        <v>57.166666666666664</v>
      </c>
      <c r="G10" s="1">
        <v>16.266666666666666</v>
      </c>
      <c r="H10" s="9">
        <f t="shared" si="0"/>
        <v>81.53333333333333</v>
      </c>
      <c r="I10" s="9">
        <f t="shared" si="1"/>
        <v>75.76</v>
      </c>
      <c r="J10" s="5"/>
      <c r="K10" s="5"/>
      <c r="L10" s="3" t="s">
        <v>34</v>
      </c>
    </row>
    <row r="11" spans="1:12" ht="21" customHeight="1">
      <c r="A11" s="17"/>
      <c r="B11" s="8" t="s">
        <v>25</v>
      </c>
      <c r="C11" s="8" t="s">
        <v>26</v>
      </c>
      <c r="D11" s="29">
        <v>51</v>
      </c>
      <c r="E11" s="4">
        <v>8.8</v>
      </c>
      <c r="F11" s="9">
        <v>54.36666666666667</v>
      </c>
      <c r="G11" s="1">
        <v>16.666666666666668</v>
      </c>
      <c r="H11" s="9">
        <f t="shared" si="0"/>
        <v>79.83333333333334</v>
      </c>
      <c r="I11" s="9">
        <f t="shared" si="1"/>
        <v>74.06666666666668</v>
      </c>
      <c r="J11" s="9"/>
      <c r="K11" s="9"/>
      <c r="L11" s="3" t="s">
        <v>34</v>
      </c>
    </row>
    <row r="12" spans="1:12" ht="21" customHeight="1">
      <c r="A12" s="17"/>
      <c r="B12" s="8" t="s">
        <v>27</v>
      </c>
      <c r="C12" s="8" t="s">
        <v>28</v>
      </c>
      <c r="D12" s="29">
        <v>52.333333333333336</v>
      </c>
      <c r="E12" s="4">
        <v>6.8</v>
      </c>
      <c r="F12" s="9">
        <v>54.83333333333333</v>
      </c>
      <c r="G12" s="1">
        <v>13.666666666666666</v>
      </c>
      <c r="H12" s="9">
        <f t="shared" si="0"/>
        <v>75.3</v>
      </c>
      <c r="I12" s="9">
        <f t="shared" si="1"/>
        <v>70.70666666666668</v>
      </c>
      <c r="J12" s="5">
        <v>66</v>
      </c>
      <c r="K12" s="5">
        <v>85</v>
      </c>
      <c r="L12" s="3"/>
    </row>
    <row r="13" spans="1:12" ht="21" customHeight="1">
      <c r="A13" s="17"/>
      <c r="B13" s="8" t="s">
        <v>29</v>
      </c>
      <c r="C13" s="8" t="s">
        <v>30</v>
      </c>
      <c r="D13" s="29">
        <v>51.666666666666664</v>
      </c>
      <c r="E13" s="29" t="s">
        <v>31</v>
      </c>
      <c r="F13" s="29" t="s">
        <v>31</v>
      </c>
      <c r="G13" s="29" t="s">
        <v>31</v>
      </c>
      <c r="H13" s="29" t="s">
        <v>31</v>
      </c>
      <c r="I13" s="29" t="s">
        <v>31</v>
      </c>
      <c r="J13" s="5"/>
      <c r="K13" s="5"/>
      <c r="L13" s="30" t="s">
        <v>36</v>
      </c>
    </row>
    <row r="14" spans="1:12" ht="21" customHeight="1">
      <c r="A14" s="17"/>
      <c r="B14" s="8" t="s">
        <v>32</v>
      </c>
      <c r="C14" s="8" t="s">
        <v>33</v>
      </c>
      <c r="D14" s="29">
        <v>51.666666666666664</v>
      </c>
      <c r="E14" s="29" t="s">
        <v>31</v>
      </c>
      <c r="F14" s="29" t="s">
        <v>31</v>
      </c>
      <c r="G14" s="29" t="s">
        <v>31</v>
      </c>
      <c r="H14" s="29" t="s">
        <v>31</v>
      </c>
      <c r="I14" s="29" t="s">
        <v>31</v>
      </c>
      <c r="J14" s="5"/>
      <c r="K14" s="5"/>
      <c r="L14" s="30" t="s">
        <v>36</v>
      </c>
    </row>
  </sheetData>
  <sheetProtection/>
  <mergeCells count="10">
    <mergeCell ref="A4:A14"/>
    <mergeCell ref="L2:L3"/>
    <mergeCell ref="A1:L1"/>
    <mergeCell ref="A2:A3"/>
    <mergeCell ref="C2:C3"/>
    <mergeCell ref="D2:D3"/>
    <mergeCell ref="E2:H2"/>
    <mergeCell ref="I2:I3"/>
    <mergeCell ref="J2:K2"/>
    <mergeCell ref="B2:B3"/>
  </mergeCells>
  <printOptions/>
  <pageMargins left="0.86" right="0.41" top="0.22" bottom="0.17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cp:lastPrinted>2015-04-03T08:49:58Z</cp:lastPrinted>
  <dcterms:created xsi:type="dcterms:W3CDTF">2015-03-26T02:24:25Z</dcterms:created>
  <dcterms:modified xsi:type="dcterms:W3CDTF">2015-04-03T08:50:01Z</dcterms:modified>
  <cp:category/>
  <cp:version/>
  <cp:contentType/>
  <cp:contentStatus/>
</cp:coreProperties>
</file>