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<sst xmlns="http://schemas.openxmlformats.org/spreadsheetml/2006/main" count="311" uniqueCount="102">
  <si>
    <t>姓名</t>
  </si>
  <si>
    <t>考生编号</t>
  </si>
  <si>
    <t>性别</t>
  </si>
  <si>
    <t>廖泽雨</t>
  </si>
  <si>
    <t>105336430405465</t>
  </si>
  <si>
    <t>机械工程</t>
  </si>
  <si>
    <t>男</t>
  </si>
  <si>
    <t>普通全日制应届本科毕业生</t>
  </si>
  <si>
    <t>王凯</t>
  </si>
  <si>
    <t>105336431905498</t>
  </si>
  <si>
    <t>其他人员</t>
  </si>
  <si>
    <t>秦娟</t>
  </si>
  <si>
    <t>105336371305541</t>
  </si>
  <si>
    <t>女</t>
  </si>
  <si>
    <t>侯令华</t>
  </si>
  <si>
    <t>105336421805557</t>
  </si>
  <si>
    <t>万胜强</t>
  </si>
  <si>
    <t>105336105381506</t>
  </si>
  <si>
    <t>其他在职人员</t>
  </si>
  <si>
    <t>张志武</t>
  </si>
  <si>
    <t>105336430410853</t>
  </si>
  <si>
    <t>林子钧</t>
  </si>
  <si>
    <t>105336430410854</t>
  </si>
  <si>
    <t>王超</t>
  </si>
  <si>
    <t>105336430410855</t>
  </si>
  <si>
    <t>蒋成标</t>
  </si>
  <si>
    <t>105336430410857</t>
  </si>
  <si>
    <t>段炼</t>
  </si>
  <si>
    <t>105336430410860</t>
  </si>
  <si>
    <t>刘家禹</t>
  </si>
  <si>
    <t>105336430410864</t>
  </si>
  <si>
    <t>姜尧</t>
  </si>
  <si>
    <t>105336430410866</t>
  </si>
  <si>
    <t>黄凯</t>
  </si>
  <si>
    <t>105336430410867</t>
  </si>
  <si>
    <t>杨林学</t>
  </si>
  <si>
    <t>105336431010887</t>
  </si>
  <si>
    <t>方杰</t>
  </si>
  <si>
    <t>105336431610908</t>
  </si>
  <si>
    <t>刘杭琪</t>
  </si>
  <si>
    <t>105336431710923</t>
  </si>
  <si>
    <t>胡彬</t>
  </si>
  <si>
    <t>105336351210967</t>
  </si>
  <si>
    <t>杨剑</t>
  </si>
  <si>
    <t>105336370210984</t>
  </si>
  <si>
    <t>雷洋</t>
  </si>
  <si>
    <t>105336421111032</t>
  </si>
  <si>
    <t>序号</t>
  </si>
  <si>
    <t>考生来源</t>
  </si>
  <si>
    <t>男</t>
  </si>
  <si>
    <t>马力</t>
  </si>
  <si>
    <t>105336430405408</t>
  </si>
  <si>
    <t>邓辰</t>
  </si>
  <si>
    <t>105336430410838</t>
  </si>
  <si>
    <t>肖凡</t>
  </si>
  <si>
    <t>105336430410781</t>
  </si>
  <si>
    <t>女</t>
  </si>
  <si>
    <t>文康</t>
  </si>
  <si>
    <t>105336430410831</t>
  </si>
  <si>
    <t>喻吉望</t>
  </si>
  <si>
    <t>105336430405440</t>
  </si>
  <si>
    <t>谢殿华</t>
  </si>
  <si>
    <t>105336421411039</t>
  </si>
  <si>
    <t>政治</t>
  </si>
  <si>
    <t>外语</t>
  </si>
  <si>
    <t>数学</t>
  </si>
  <si>
    <t>/</t>
  </si>
  <si>
    <t>专业</t>
  </si>
  <si>
    <t>宋婷</t>
  </si>
  <si>
    <t>105336422511059</t>
  </si>
  <si>
    <t>复试专业课笔试</t>
  </si>
  <si>
    <t>外语面试</t>
  </si>
  <si>
    <t>综合面试</t>
  </si>
  <si>
    <t>初试总分</t>
  </si>
  <si>
    <t>复试总分</t>
  </si>
  <si>
    <t>总分</t>
  </si>
  <si>
    <t>复试成绩</t>
  </si>
  <si>
    <t>初试成绩</t>
  </si>
  <si>
    <t>合计</t>
  </si>
  <si>
    <t>奖学金</t>
  </si>
  <si>
    <t>助学金</t>
  </si>
  <si>
    <t>录取状态</t>
  </si>
  <si>
    <t>拟录取</t>
  </si>
  <si>
    <t>淘汰</t>
  </si>
  <si>
    <t>一等</t>
  </si>
  <si>
    <t>二等</t>
  </si>
  <si>
    <t>拟录取专业代码</t>
  </si>
  <si>
    <t>拟录取专业名称</t>
  </si>
  <si>
    <r>
      <t>0</t>
    </r>
    <r>
      <rPr>
        <sz val="10"/>
        <color indexed="8"/>
        <rFont val="宋体"/>
        <family val="0"/>
      </rPr>
      <t>80200</t>
    </r>
  </si>
  <si>
    <t>孙姚姚</t>
  </si>
  <si>
    <t>105336620205578</t>
  </si>
  <si>
    <t>080200</t>
  </si>
  <si>
    <t>女</t>
  </si>
  <si>
    <t>淘汰</t>
  </si>
  <si>
    <t>/</t>
  </si>
  <si>
    <t>085201</t>
  </si>
  <si>
    <t>备注</t>
  </si>
  <si>
    <t>推免生</t>
  </si>
  <si>
    <t>综合选拔</t>
  </si>
  <si>
    <t>统招</t>
  </si>
  <si>
    <t>统招</t>
  </si>
  <si>
    <t>机械专业复试笔试成绩合格线为130，机械方向学术型硕士招生指标为8人，专业型硕士招生指标为16人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</si>
</sst>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X8" sqref="X8"/>
    </sheetView>
  </sheetViews>
  <sheetFormatPr defaultColWidth="9.140625" defaultRowHeight="27" customHeight="1"/>
  <cols>
    <col min="1" max="1" width="4.421875" style="1" customWidth="1"/>
    <col min="2" max="2" width="7.421875" style="1" customWidth="1"/>
    <col min="3" max="3" width="15.421875" style="1" customWidth="1"/>
    <col min="4" max="4" width="7.421875" style="1" customWidth="1"/>
    <col min="5" max="5" width="8.421875" style="1" customWidth="1"/>
    <col min="6" max="10" width="5.421875" style="1" customWidth="1"/>
    <col min="11" max="11" width="5.140625" style="1" customWidth="1"/>
    <col min="12" max="12" width="7.57421875" style="1" customWidth="1"/>
    <col min="13" max="13" width="6.28125" style="1" customWidth="1"/>
    <col min="14" max="14" width="6.8515625" style="1" customWidth="1"/>
    <col min="15" max="15" width="6.7109375" style="1" customWidth="1"/>
    <col min="16" max="16" width="7.57421875" style="1" customWidth="1"/>
    <col min="17" max="19" width="6.7109375" style="1" customWidth="1"/>
    <col min="20" max="20" width="13.8515625" style="1" hidden="1" customWidth="1"/>
    <col min="21" max="21" width="8.28125" style="1" customWidth="1"/>
    <col min="22" max="16384" width="9.00390625" style="1" customWidth="1"/>
  </cols>
  <sheetData>
    <row r="1" spans="1:21" ht="27" customHeight="1">
      <c r="A1" s="26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7" customHeight="1">
      <c r="A2" s="23" t="s">
        <v>47</v>
      </c>
      <c r="B2" s="22" t="s">
        <v>0</v>
      </c>
      <c r="C2" s="22" t="s">
        <v>1</v>
      </c>
      <c r="D2" s="25" t="s">
        <v>86</v>
      </c>
      <c r="E2" s="25" t="s">
        <v>87</v>
      </c>
      <c r="F2" s="22" t="s">
        <v>2</v>
      </c>
      <c r="G2" s="30" t="s">
        <v>77</v>
      </c>
      <c r="H2" s="30"/>
      <c r="I2" s="30"/>
      <c r="J2" s="30"/>
      <c r="K2" s="30"/>
      <c r="L2" s="30" t="s">
        <v>76</v>
      </c>
      <c r="M2" s="30"/>
      <c r="N2" s="30"/>
      <c r="O2" s="30"/>
      <c r="P2" s="5" t="s">
        <v>78</v>
      </c>
      <c r="Q2" s="24" t="s">
        <v>81</v>
      </c>
      <c r="R2" s="24" t="s">
        <v>79</v>
      </c>
      <c r="S2" s="24" t="s">
        <v>80</v>
      </c>
      <c r="T2" s="23" t="s">
        <v>48</v>
      </c>
      <c r="U2" s="23" t="s">
        <v>96</v>
      </c>
    </row>
    <row r="3" spans="1:21" ht="27" customHeight="1">
      <c r="A3" s="23"/>
      <c r="B3" s="22"/>
      <c r="C3" s="22"/>
      <c r="D3" s="22"/>
      <c r="E3" s="22"/>
      <c r="F3" s="22"/>
      <c r="G3" s="3" t="s">
        <v>63</v>
      </c>
      <c r="H3" s="3" t="s">
        <v>64</v>
      </c>
      <c r="I3" s="3" t="s">
        <v>65</v>
      </c>
      <c r="J3" s="3" t="s">
        <v>67</v>
      </c>
      <c r="K3" s="3" t="s">
        <v>73</v>
      </c>
      <c r="L3" s="3" t="s">
        <v>70</v>
      </c>
      <c r="M3" s="3" t="s">
        <v>71</v>
      </c>
      <c r="N3" s="3" t="s">
        <v>72</v>
      </c>
      <c r="O3" s="3" t="s">
        <v>74</v>
      </c>
      <c r="P3" s="3" t="s">
        <v>75</v>
      </c>
      <c r="Q3" s="24"/>
      <c r="R3" s="24"/>
      <c r="S3" s="24"/>
      <c r="T3" s="23"/>
      <c r="U3" s="23"/>
    </row>
    <row r="4" spans="1:21" ht="27" customHeight="1">
      <c r="A4" s="2">
        <v>1</v>
      </c>
      <c r="B4" s="2" t="s">
        <v>16</v>
      </c>
      <c r="C4" s="2" t="s">
        <v>17</v>
      </c>
      <c r="D4" s="19" t="s">
        <v>88</v>
      </c>
      <c r="E4" s="2" t="s">
        <v>5</v>
      </c>
      <c r="F4" s="2" t="s">
        <v>6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6"/>
      <c r="M4" s="6"/>
      <c r="N4" s="6"/>
      <c r="O4" s="6"/>
      <c r="P4" s="6"/>
      <c r="Q4" s="13" t="s">
        <v>82</v>
      </c>
      <c r="R4" s="13" t="s">
        <v>84</v>
      </c>
      <c r="S4" s="13" t="s">
        <v>84</v>
      </c>
      <c r="T4" s="2" t="s">
        <v>7</v>
      </c>
      <c r="U4" s="21" t="s">
        <v>97</v>
      </c>
    </row>
    <row r="5" spans="1:21" ht="27" customHeight="1">
      <c r="A5" s="11">
        <v>2</v>
      </c>
      <c r="B5" s="2" t="s">
        <v>3</v>
      </c>
      <c r="C5" s="2" t="s">
        <v>4</v>
      </c>
      <c r="D5" s="19" t="s">
        <v>88</v>
      </c>
      <c r="E5" s="2" t="s">
        <v>5</v>
      </c>
      <c r="F5" s="2" t="s">
        <v>6</v>
      </c>
      <c r="G5" s="2">
        <v>64</v>
      </c>
      <c r="H5" s="2">
        <v>70</v>
      </c>
      <c r="I5" s="2">
        <v>91</v>
      </c>
      <c r="J5" s="2">
        <v>92</v>
      </c>
      <c r="K5" s="2">
        <v>317</v>
      </c>
      <c r="L5" s="6"/>
      <c r="M5" s="6"/>
      <c r="N5" s="6"/>
      <c r="O5" s="6"/>
      <c r="P5" s="6"/>
      <c r="Q5" s="13" t="s">
        <v>82</v>
      </c>
      <c r="R5" s="13" t="s">
        <v>84</v>
      </c>
      <c r="S5" s="13" t="s">
        <v>85</v>
      </c>
      <c r="T5" s="2" t="s">
        <v>7</v>
      </c>
      <c r="U5" s="21" t="s">
        <v>98</v>
      </c>
    </row>
    <row r="6" spans="1:21" ht="27" customHeight="1">
      <c r="A6" s="11">
        <v>3</v>
      </c>
      <c r="B6" s="2" t="s">
        <v>11</v>
      </c>
      <c r="C6" s="2" t="s">
        <v>12</v>
      </c>
      <c r="D6" s="19" t="s">
        <v>88</v>
      </c>
      <c r="E6" s="2" t="s">
        <v>5</v>
      </c>
      <c r="F6" s="2" t="s">
        <v>13</v>
      </c>
      <c r="G6" s="2">
        <v>66</v>
      </c>
      <c r="H6" s="2">
        <v>52</v>
      </c>
      <c r="I6" s="2">
        <v>103</v>
      </c>
      <c r="J6" s="2">
        <v>121</v>
      </c>
      <c r="K6" s="2">
        <v>342</v>
      </c>
      <c r="L6" s="2">
        <v>202</v>
      </c>
      <c r="M6" s="8">
        <v>90.66666666666667</v>
      </c>
      <c r="N6" s="8">
        <v>92.8</v>
      </c>
      <c r="O6" s="8">
        <f aca="true" t="shared" si="0" ref="O6:O11">SUM(L6,M6,N6)</f>
        <v>385.4666666666667</v>
      </c>
      <c r="P6" s="8">
        <f aca="true" t="shared" si="1" ref="P6:P11">K6+O6</f>
        <v>727.4666666666667</v>
      </c>
      <c r="Q6" s="13" t="s">
        <v>82</v>
      </c>
      <c r="R6" s="13" t="s">
        <v>84</v>
      </c>
      <c r="S6" s="13" t="s">
        <v>85</v>
      </c>
      <c r="T6" s="2" t="s">
        <v>10</v>
      </c>
      <c r="U6" s="21" t="s">
        <v>99</v>
      </c>
    </row>
    <row r="7" spans="1:21" ht="27" customHeight="1">
      <c r="A7" s="11">
        <v>4</v>
      </c>
      <c r="B7" s="2" t="s">
        <v>14</v>
      </c>
      <c r="C7" s="2" t="s">
        <v>15</v>
      </c>
      <c r="D7" s="19" t="s">
        <v>88</v>
      </c>
      <c r="E7" s="2" t="s">
        <v>5</v>
      </c>
      <c r="F7" s="2" t="s">
        <v>6</v>
      </c>
      <c r="G7" s="2">
        <v>65</v>
      </c>
      <c r="H7" s="2">
        <v>76</v>
      </c>
      <c r="I7" s="2">
        <v>76</v>
      </c>
      <c r="J7" s="2">
        <v>99</v>
      </c>
      <c r="K7" s="2">
        <v>316</v>
      </c>
      <c r="L7" s="2">
        <v>180</v>
      </c>
      <c r="M7" s="8">
        <v>95</v>
      </c>
      <c r="N7" s="8">
        <v>89.8</v>
      </c>
      <c r="O7" s="8">
        <f t="shared" si="0"/>
        <v>364.8</v>
      </c>
      <c r="P7" s="8">
        <f t="shared" si="1"/>
        <v>680.8</v>
      </c>
      <c r="Q7" s="13" t="s">
        <v>82</v>
      </c>
      <c r="R7" s="13" t="s">
        <v>84</v>
      </c>
      <c r="S7" s="13" t="s">
        <v>85</v>
      </c>
      <c r="T7" s="2" t="s">
        <v>7</v>
      </c>
      <c r="U7" s="21" t="s">
        <v>99</v>
      </c>
    </row>
    <row r="8" spans="1:21" ht="27" customHeight="1">
      <c r="A8" s="11">
        <v>5</v>
      </c>
      <c r="B8" s="2" t="s">
        <v>8</v>
      </c>
      <c r="C8" s="2" t="s">
        <v>9</v>
      </c>
      <c r="D8" s="19" t="s">
        <v>88</v>
      </c>
      <c r="E8" s="2" t="s">
        <v>5</v>
      </c>
      <c r="F8" s="2" t="s">
        <v>6</v>
      </c>
      <c r="G8" s="2">
        <v>75</v>
      </c>
      <c r="H8" s="2">
        <v>60</v>
      </c>
      <c r="I8" s="2">
        <v>86</v>
      </c>
      <c r="J8" s="2">
        <v>88</v>
      </c>
      <c r="K8" s="2">
        <v>309</v>
      </c>
      <c r="L8" s="2">
        <v>191</v>
      </c>
      <c r="M8" s="8">
        <v>86.66666666666667</v>
      </c>
      <c r="N8" s="8">
        <v>91.4</v>
      </c>
      <c r="O8" s="8">
        <f t="shared" si="0"/>
        <v>369.0666666666667</v>
      </c>
      <c r="P8" s="8">
        <f t="shared" si="1"/>
        <v>678.0666666666667</v>
      </c>
      <c r="Q8" s="13" t="s">
        <v>82</v>
      </c>
      <c r="R8" s="13" t="s">
        <v>84</v>
      </c>
      <c r="S8" s="13" t="s">
        <v>85</v>
      </c>
      <c r="T8" s="2" t="s">
        <v>10</v>
      </c>
      <c r="U8" s="21" t="s">
        <v>99</v>
      </c>
    </row>
    <row r="9" spans="1:21" ht="27" customHeight="1">
      <c r="A9" s="11">
        <v>6</v>
      </c>
      <c r="B9" s="2" t="s">
        <v>59</v>
      </c>
      <c r="C9" s="4" t="s">
        <v>60</v>
      </c>
      <c r="D9" s="19" t="s">
        <v>88</v>
      </c>
      <c r="E9" s="2" t="s">
        <v>5</v>
      </c>
      <c r="F9" s="2" t="s">
        <v>49</v>
      </c>
      <c r="G9" s="2">
        <v>71</v>
      </c>
      <c r="H9" s="2">
        <v>71</v>
      </c>
      <c r="I9" s="2">
        <v>83</v>
      </c>
      <c r="J9" s="2">
        <v>109</v>
      </c>
      <c r="K9" s="2">
        <f>SUM(G9:J9)</f>
        <v>334</v>
      </c>
      <c r="L9" s="2">
        <v>158</v>
      </c>
      <c r="M9" s="8">
        <v>78</v>
      </c>
      <c r="N9" s="8">
        <v>77.6</v>
      </c>
      <c r="O9" s="8">
        <f t="shared" si="0"/>
        <v>313.6</v>
      </c>
      <c r="P9" s="8">
        <f t="shared" si="1"/>
        <v>647.6</v>
      </c>
      <c r="Q9" s="13" t="s">
        <v>82</v>
      </c>
      <c r="R9" s="13" t="s">
        <v>84</v>
      </c>
      <c r="S9" s="13" t="s">
        <v>85</v>
      </c>
      <c r="T9" s="2"/>
      <c r="U9" s="21" t="s">
        <v>99</v>
      </c>
    </row>
    <row r="10" spans="1:21" ht="27" customHeight="1">
      <c r="A10" s="11">
        <v>7</v>
      </c>
      <c r="B10" s="2" t="s">
        <v>50</v>
      </c>
      <c r="C10" s="4" t="s">
        <v>51</v>
      </c>
      <c r="D10" s="19" t="s">
        <v>88</v>
      </c>
      <c r="E10" s="2" t="s">
        <v>5</v>
      </c>
      <c r="F10" s="2" t="s">
        <v>49</v>
      </c>
      <c r="G10" s="2">
        <v>77</v>
      </c>
      <c r="H10" s="2">
        <v>71</v>
      </c>
      <c r="I10" s="2">
        <v>74</v>
      </c>
      <c r="J10" s="2">
        <v>90</v>
      </c>
      <c r="K10" s="2">
        <f>SUM(G10:J10)</f>
        <v>312</v>
      </c>
      <c r="L10" s="2">
        <v>178</v>
      </c>
      <c r="M10" s="8">
        <v>77.33333333333333</v>
      </c>
      <c r="N10" s="8">
        <v>78.2</v>
      </c>
      <c r="O10" s="8">
        <f t="shared" si="0"/>
        <v>333.5333333333333</v>
      </c>
      <c r="P10" s="8">
        <f t="shared" si="1"/>
        <v>645.5333333333333</v>
      </c>
      <c r="Q10" s="13" t="s">
        <v>82</v>
      </c>
      <c r="R10" s="13" t="s">
        <v>84</v>
      </c>
      <c r="S10" s="13" t="s">
        <v>85</v>
      </c>
      <c r="T10" s="2"/>
      <c r="U10" s="21" t="s">
        <v>99</v>
      </c>
    </row>
    <row r="11" spans="1:21" s="20" customFormat="1" ht="27" customHeight="1">
      <c r="A11" s="12">
        <v>8</v>
      </c>
      <c r="B11" s="12" t="s">
        <v>89</v>
      </c>
      <c r="C11" s="16" t="s">
        <v>90</v>
      </c>
      <c r="D11" s="16" t="s">
        <v>91</v>
      </c>
      <c r="E11" s="12" t="s">
        <v>5</v>
      </c>
      <c r="F11" s="12" t="s">
        <v>92</v>
      </c>
      <c r="G11" s="12">
        <v>68</v>
      </c>
      <c r="H11" s="12">
        <v>59</v>
      </c>
      <c r="I11" s="12">
        <v>75</v>
      </c>
      <c r="J11" s="12">
        <v>103</v>
      </c>
      <c r="K11" s="12">
        <f>SUM(G11:J11)</f>
        <v>305</v>
      </c>
      <c r="L11" s="12">
        <v>116</v>
      </c>
      <c r="M11" s="15">
        <v>77.33333333333333</v>
      </c>
      <c r="N11" s="15">
        <v>76.4</v>
      </c>
      <c r="O11" s="15">
        <f t="shared" si="0"/>
        <v>269.73333333333335</v>
      </c>
      <c r="P11" s="15">
        <f t="shared" si="1"/>
        <v>574.7333333333333</v>
      </c>
      <c r="Q11" s="15" t="s">
        <v>93</v>
      </c>
      <c r="R11" s="15" t="s">
        <v>94</v>
      </c>
      <c r="S11" s="15" t="s">
        <v>94</v>
      </c>
      <c r="T11" s="12"/>
      <c r="U11" s="12" t="s">
        <v>100</v>
      </c>
    </row>
    <row r="12" spans="1:21" ht="27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27" customHeight="1">
      <c r="A13" s="23" t="s">
        <v>47</v>
      </c>
      <c r="B13" s="22" t="s">
        <v>0</v>
      </c>
      <c r="C13" s="22" t="s">
        <v>1</v>
      </c>
      <c r="D13" s="25" t="s">
        <v>86</v>
      </c>
      <c r="E13" s="25" t="s">
        <v>87</v>
      </c>
      <c r="F13" s="22" t="s">
        <v>2</v>
      </c>
      <c r="G13" s="30" t="s">
        <v>77</v>
      </c>
      <c r="H13" s="30"/>
      <c r="I13" s="30"/>
      <c r="J13" s="30"/>
      <c r="K13" s="30"/>
      <c r="L13" s="30" t="s">
        <v>76</v>
      </c>
      <c r="M13" s="30"/>
      <c r="N13" s="30"/>
      <c r="O13" s="30"/>
      <c r="P13" s="10" t="s">
        <v>78</v>
      </c>
      <c r="Q13" s="24" t="s">
        <v>81</v>
      </c>
      <c r="R13" s="24" t="s">
        <v>79</v>
      </c>
      <c r="S13" s="24" t="s">
        <v>80</v>
      </c>
      <c r="T13" s="23" t="s">
        <v>48</v>
      </c>
      <c r="U13" s="23" t="s">
        <v>96</v>
      </c>
    </row>
    <row r="14" spans="1:21" ht="27" customHeight="1">
      <c r="A14" s="23"/>
      <c r="B14" s="22"/>
      <c r="C14" s="22"/>
      <c r="D14" s="22"/>
      <c r="E14" s="22"/>
      <c r="F14" s="22"/>
      <c r="G14" s="3" t="s">
        <v>63</v>
      </c>
      <c r="H14" s="3" t="s">
        <v>64</v>
      </c>
      <c r="I14" s="3" t="s">
        <v>65</v>
      </c>
      <c r="J14" s="3" t="s">
        <v>67</v>
      </c>
      <c r="K14" s="3" t="s">
        <v>73</v>
      </c>
      <c r="L14" s="3" t="s">
        <v>70</v>
      </c>
      <c r="M14" s="3" t="s">
        <v>71</v>
      </c>
      <c r="N14" s="3" t="s">
        <v>72</v>
      </c>
      <c r="O14" s="3" t="s">
        <v>74</v>
      </c>
      <c r="P14" s="3" t="s">
        <v>75</v>
      </c>
      <c r="Q14" s="24"/>
      <c r="R14" s="24"/>
      <c r="S14" s="24"/>
      <c r="T14" s="23"/>
      <c r="U14" s="23"/>
    </row>
    <row r="15" spans="1:21" ht="27" customHeight="1">
      <c r="A15" s="9">
        <v>1</v>
      </c>
      <c r="B15" s="2" t="s">
        <v>25</v>
      </c>
      <c r="C15" s="2" t="s">
        <v>26</v>
      </c>
      <c r="D15" s="19" t="s">
        <v>95</v>
      </c>
      <c r="E15" s="2" t="s">
        <v>5</v>
      </c>
      <c r="F15" s="2" t="s">
        <v>6</v>
      </c>
      <c r="G15" s="2">
        <v>77</v>
      </c>
      <c r="H15" s="2">
        <v>67</v>
      </c>
      <c r="I15" s="2">
        <v>92</v>
      </c>
      <c r="J15" s="2">
        <v>106</v>
      </c>
      <c r="K15" s="2">
        <v>342</v>
      </c>
      <c r="L15" s="2"/>
      <c r="M15" s="2"/>
      <c r="N15" s="2"/>
      <c r="O15" s="2"/>
      <c r="P15" s="7">
        <f>K15+L15</f>
        <v>342</v>
      </c>
      <c r="Q15" s="13" t="s">
        <v>82</v>
      </c>
      <c r="R15" s="13" t="s">
        <v>84</v>
      </c>
      <c r="S15" s="13" t="s">
        <v>85</v>
      </c>
      <c r="T15" s="2" t="s">
        <v>7</v>
      </c>
      <c r="U15" s="21" t="s">
        <v>98</v>
      </c>
    </row>
    <row r="16" spans="1:21" ht="27" customHeight="1">
      <c r="A16" s="11">
        <v>2</v>
      </c>
      <c r="B16" s="2" t="s">
        <v>29</v>
      </c>
      <c r="C16" s="2" t="s">
        <v>30</v>
      </c>
      <c r="D16" s="19" t="s">
        <v>95</v>
      </c>
      <c r="E16" s="2" t="s">
        <v>5</v>
      </c>
      <c r="F16" s="2" t="s">
        <v>6</v>
      </c>
      <c r="G16" s="2">
        <v>63</v>
      </c>
      <c r="H16" s="2">
        <v>64</v>
      </c>
      <c r="I16" s="2">
        <v>126</v>
      </c>
      <c r="J16" s="2">
        <v>99</v>
      </c>
      <c r="K16" s="2">
        <v>352</v>
      </c>
      <c r="L16" s="2"/>
      <c r="M16" s="2"/>
      <c r="N16" s="2"/>
      <c r="O16" s="2"/>
      <c r="P16" s="2">
        <f>K16+L16</f>
        <v>352</v>
      </c>
      <c r="Q16" s="13" t="s">
        <v>82</v>
      </c>
      <c r="R16" s="13" t="s">
        <v>84</v>
      </c>
      <c r="S16" s="13" t="s">
        <v>85</v>
      </c>
      <c r="T16" s="2" t="s">
        <v>7</v>
      </c>
      <c r="U16" s="21" t="s">
        <v>98</v>
      </c>
    </row>
    <row r="17" spans="1:21" ht="27" customHeight="1">
      <c r="A17" s="11">
        <v>3</v>
      </c>
      <c r="B17" s="2" t="s">
        <v>21</v>
      </c>
      <c r="C17" s="2" t="s">
        <v>22</v>
      </c>
      <c r="D17" s="19" t="s">
        <v>95</v>
      </c>
      <c r="E17" s="2" t="s">
        <v>5</v>
      </c>
      <c r="F17" s="2" t="s">
        <v>6</v>
      </c>
      <c r="G17" s="2">
        <v>72</v>
      </c>
      <c r="H17" s="2">
        <v>66</v>
      </c>
      <c r="I17" s="2">
        <v>75</v>
      </c>
      <c r="J17" s="2">
        <v>83</v>
      </c>
      <c r="K17" s="2">
        <v>296</v>
      </c>
      <c r="L17" s="6"/>
      <c r="M17" s="6"/>
      <c r="N17" s="6"/>
      <c r="O17" s="6"/>
      <c r="P17" s="7">
        <f>K17+L17</f>
        <v>296</v>
      </c>
      <c r="Q17" s="13" t="s">
        <v>82</v>
      </c>
      <c r="R17" s="13" t="s">
        <v>84</v>
      </c>
      <c r="S17" s="13" t="s">
        <v>85</v>
      </c>
      <c r="T17" s="2" t="s">
        <v>7</v>
      </c>
      <c r="U17" s="21" t="s">
        <v>98</v>
      </c>
    </row>
    <row r="18" spans="1:21" ht="27" customHeight="1">
      <c r="A18" s="11">
        <v>4</v>
      </c>
      <c r="B18" s="2" t="s">
        <v>45</v>
      </c>
      <c r="C18" s="2" t="s">
        <v>46</v>
      </c>
      <c r="D18" s="19" t="s">
        <v>95</v>
      </c>
      <c r="E18" s="2" t="s">
        <v>5</v>
      </c>
      <c r="F18" s="2" t="s">
        <v>6</v>
      </c>
      <c r="G18" s="2">
        <v>66</v>
      </c>
      <c r="H18" s="2">
        <v>64</v>
      </c>
      <c r="I18" s="2">
        <v>103</v>
      </c>
      <c r="J18" s="2">
        <v>135</v>
      </c>
      <c r="K18" s="2">
        <v>368</v>
      </c>
      <c r="L18" s="2">
        <v>244</v>
      </c>
      <c r="M18" s="8">
        <v>91.33333333333333</v>
      </c>
      <c r="N18" s="8">
        <v>94</v>
      </c>
      <c r="O18" s="8">
        <f aca="true" t="shared" si="2" ref="O18:O33">SUM(L18,M18,N18)</f>
        <v>429.3333333333333</v>
      </c>
      <c r="P18" s="8">
        <f aca="true" t="shared" si="3" ref="P18:P33">K18+O18</f>
        <v>797.3333333333333</v>
      </c>
      <c r="Q18" s="13" t="s">
        <v>82</v>
      </c>
      <c r="R18" s="13" t="s">
        <v>84</v>
      </c>
      <c r="S18" s="13" t="s">
        <v>85</v>
      </c>
      <c r="T18" s="2" t="s">
        <v>10</v>
      </c>
      <c r="U18" s="21" t="s">
        <v>99</v>
      </c>
    </row>
    <row r="19" spans="1:21" ht="27" customHeight="1">
      <c r="A19" s="11">
        <v>5</v>
      </c>
      <c r="B19" s="2" t="s">
        <v>31</v>
      </c>
      <c r="C19" s="2" t="s">
        <v>32</v>
      </c>
      <c r="D19" s="19" t="s">
        <v>95</v>
      </c>
      <c r="E19" s="2" t="s">
        <v>5</v>
      </c>
      <c r="F19" s="2" t="s">
        <v>6</v>
      </c>
      <c r="G19" s="2">
        <v>69</v>
      </c>
      <c r="H19" s="2">
        <v>64</v>
      </c>
      <c r="I19" s="2">
        <v>105</v>
      </c>
      <c r="J19" s="2">
        <v>96</v>
      </c>
      <c r="K19" s="2">
        <v>334</v>
      </c>
      <c r="L19" s="2">
        <v>227</v>
      </c>
      <c r="M19" s="8">
        <v>91.66666666666667</v>
      </c>
      <c r="N19" s="8">
        <v>93</v>
      </c>
      <c r="O19" s="8">
        <f t="shared" si="2"/>
        <v>411.6666666666667</v>
      </c>
      <c r="P19" s="8">
        <f t="shared" si="3"/>
        <v>745.6666666666667</v>
      </c>
      <c r="Q19" s="13" t="s">
        <v>82</v>
      </c>
      <c r="R19" s="13" t="s">
        <v>84</v>
      </c>
      <c r="S19" s="13" t="s">
        <v>85</v>
      </c>
      <c r="T19" s="2" t="s">
        <v>7</v>
      </c>
      <c r="U19" s="21" t="s">
        <v>99</v>
      </c>
    </row>
    <row r="20" spans="1:21" ht="27" customHeight="1">
      <c r="A20" s="11">
        <v>6</v>
      </c>
      <c r="B20" s="2" t="s">
        <v>37</v>
      </c>
      <c r="C20" s="2" t="s">
        <v>38</v>
      </c>
      <c r="D20" s="19" t="s">
        <v>95</v>
      </c>
      <c r="E20" s="2" t="s">
        <v>5</v>
      </c>
      <c r="F20" s="2" t="s">
        <v>6</v>
      </c>
      <c r="G20" s="2">
        <v>70</v>
      </c>
      <c r="H20" s="2">
        <v>62</v>
      </c>
      <c r="I20" s="2">
        <v>107</v>
      </c>
      <c r="J20" s="2">
        <v>104</v>
      </c>
      <c r="K20" s="2">
        <v>343</v>
      </c>
      <c r="L20" s="2">
        <v>180</v>
      </c>
      <c r="M20" s="8">
        <v>89.33333333333333</v>
      </c>
      <c r="N20" s="8">
        <v>91</v>
      </c>
      <c r="O20" s="8">
        <f t="shared" si="2"/>
        <v>360.3333333333333</v>
      </c>
      <c r="P20" s="8">
        <f t="shared" si="3"/>
        <v>703.3333333333333</v>
      </c>
      <c r="Q20" s="13" t="s">
        <v>82</v>
      </c>
      <c r="R20" s="13" t="s">
        <v>84</v>
      </c>
      <c r="S20" s="13" t="s">
        <v>85</v>
      </c>
      <c r="T20" s="2" t="s">
        <v>10</v>
      </c>
      <c r="U20" s="21" t="s">
        <v>99</v>
      </c>
    </row>
    <row r="21" spans="1:21" ht="27" customHeight="1">
      <c r="A21" s="11">
        <v>7</v>
      </c>
      <c r="B21" s="2" t="s">
        <v>33</v>
      </c>
      <c r="C21" s="2" t="s">
        <v>34</v>
      </c>
      <c r="D21" s="19" t="s">
        <v>95</v>
      </c>
      <c r="E21" s="2" t="s">
        <v>5</v>
      </c>
      <c r="F21" s="2" t="s">
        <v>6</v>
      </c>
      <c r="G21" s="2">
        <v>69</v>
      </c>
      <c r="H21" s="2">
        <v>57</v>
      </c>
      <c r="I21" s="2">
        <v>80</v>
      </c>
      <c r="J21" s="2">
        <v>107</v>
      </c>
      <c r="K21" s="2">
        <v>313</v>
      </c>
      <c r="L21" s="2">
        <v>203</v>
      </c>
      <c r="M21" s="8">
        <v>89.66666666666667</v>
      </c>
      <c r="N21" s="8">
        <v>93.6</v>
      </c>
      <c r="O21" s="8">
        <f t="shared" si="2"/>
        <v>386.26666666666665</v>
      </c>
      <c r="P21" s="8">
        <f t="shared" si="3"/>
        <v>699.2666666666667</v>
      </c>
      <c r="Q21" s="13" t="s">
        <v>82</v>
      </c>
      <c r="R21" s="13" t="s">
        <v>84</v>
      </c>
      <c r="S21" s="13" t="s">
        <v>85</v>
      </c>
      <c r="T21" s="2" t="s">
        <v>7</v>
      </c>
      <c r="U21" s="21" t="s">
        <v>99</v>
      </c>
    </row>
    <row r="22" spans="1:21" ht="27" customHeight="1">
      <c r="A22" s="11">
        <v>8</v>
      </c>
      <c r="B22" s="2" t="s">
        <v>19</v>
      </c>
      <c r="C22" s="2" t="s">
        <v>20</v>
      </c>
      <c r="D22" s="19" t="s">
        <v>95</v>
      </c>
      <c r="E22" s="2" t="s">
        <v>5</v>
      </c>
      <c r="F22" s="2" t="s">
        <v>6</v>
      </c>
      <c r="G22" s="2">
        <v>75</v>
      </c>
      <c r="H22" s="2">
        <v>57</v>
      </c>
      <c r="I22" s="2">
        <v>80</v>
      </c>
      <c r="J22" s="2">
        <v>88</v>
      </c>
      <c r="K22" s="2">
        <v>300</v>
      </c>
      <c r="L22" s="2">
        <v>216</v>
      </c>
      <c r="M22" s="8">
        <v>88.66666666666667</v>
      </c>
      <c r="N22" s="8">
        <v>93.2</v>
      </c>
      <c r="O22" s="8">
        <f t="shared" si="2"/>
        <v>397.8666666666667</v>
      </c>
      <c r="P22" s="8">
        <f t="shared" si="3"/>
        <v>697.8666666666667</v>
      </c>
      <c r="Q22" s="13" t="s">
        <v>82</v>
      </c>
      <c r="R22" s="13" t="s">
        <v>84</v>
      </c>
      <c r="S22" s="13" t="s">
        <v>85</v>
      </c>
      <c r="T22" s="2" t="s">
        <v>7</v>
      </c>
      <c r="U22" s="21" t="s">
        <v>99</v>
      </c>
    </row>
    <row r="23" spans="1:21" ht="27" customHeight="1">
      <c r="A23" s="11">
        <v>9</v>
      </c>
      <c r="B23" s="2" t="s">
        <v>39</v>
      </c>
      <c r="C23" s="2" t="s">
        <v>40</v>
      </c>
      <c r="D23" s="19" t="s">
        <v>95</v>
      </c>
      <c r="E23" s="2" t="s">
        <v>5</v>
      </c>
      <c r="F23" s="2" t="s">
        <v>6</v>
      </c>
      <c r="G23" s="2">
        <v>66</v>
      </c>
      <c r="H23" s="2">
        <v>57</v>
      </c>
      <c r="I23" s="2">
        <v>110</v>
      </c>
      <c r="J23" s="2">
        <v>102</v>
      </c>
      <c r="K23" s="2">
        <v>335</v>
      </c>
      <c r="L23" s="2">
        <v>183</v>
      </c>
      <c r="M23" s="8">
        <v>89</v>
      </c>
      <c r="N23" s="8">
        <v>89</v>
      </c>
      <c r="O23" s="8">
        <f t="shared" si="2"/>
        <v>361</v>
      </c>
      <c r="P23" s="8">
        <f t="shared" si="3"/>
        <v>696</v>
      </c>
      <c r="Q23" s="13" t="s">
        <v>82</v>
      </c>
      <c r="R23" s="13" t="s">
        <v>84</v>
      </c>
      <c r="S23" s="13" t="s">
        <v>85</v>
      </c>
      <c r="T23" s="2" t="s">
        <v>10</v>
      </c>
      <c r="U23" s="21" t="s">
        <v>99</v>
      </c>
    </row>
    <row r="24" spans="1:21" ht="27" customHeight="1">
      <c r="A24" s="11">
        <v>10</v>
      </c>
      <c r="B24" s="2" t="s">
        <v>35</v>
      </c>
      <c r="C24" s="2" t="s">
        <v>36</v>
      </c>
      <c r="D24" s="19" t="s">
        <v>95</v>
      </c>
      <c r="E24" s="2" t="s">
        <v>5</v>
      </c>
      <c r="F24" s="2" t="s">
        <v>6</v>
      </c>
      <c r="G24" s="2">
        <v>60</v>
      </c>
      <c r="H24" s="2">
        <v>58</v>
      </c>
      <c r="I24" s="2">
        <v>99</v>
      </c>
      <c r="J24" s="2">
        <v>111</v>
      </c>
      <c r="K24" s="2">
        <v>328</v>
      </c>
      <c r="L24" s="2">
        <v>176</v>
      </c>
      <c r="M24" s="8">
        <v>88.66666666666667</v>
      </c>
      <c r="N24" s="8">
        <v>91.4</v>
      </c>
      <c r="O24" s="8">
        <f t="shared" si="2"/>
        <v>356.0666666666667</v>
      </c>
      <c r="P24" s="8">
        <f t="shared" si="3"/>
        <v>684.0666666666667</v>
      </c>
      <c r="Q24" s="13" t="s">
        <v>82</v>
      </c>
      <c r="R24" s="13" t="s">
        <v>84</v>
      </c>
      <c r="S24" s="13" t="s">
        <v>85</v>
      </c>
      <c r="T24" s="2" t="s">
        <v>7</v>
      </c>
      <c r="U24" s="21" t="s">
        <v>99</v>
      </c>
    </row>
    <row r="25" spans="1:21" ht="27" customHeight="1">
      <c r="A25" s="11">
        <v>12</v>
      </c>
      <c r="B25" s="2" t="s">
        <v>27</v>
      </c>
      <c r="C25" s="2" t="s">
        <v>28</v>
      </c>
      <c r="D25" s="19" t="s">
        <v>95</v>
      </c>
      <c r="E25" s="2" t="s">
        <v>5</v>
      </c>
      <c r="F25" s="2" t="s">
        <v>6</v>
      </c>
      <c r="G25" s="2">
        <v>68</v>
      </c>
      <c r="H25" s="2">
        <v>65</v>
      </c>
      <c r="I25" s="2">
        <v>91</v>
      </c>
      <c r="J25" s="2">
        <v>88</v>
      </c>
      <c r="K25" s="2">
        <v>312</v>
      </c>
      <c r="L25" s="2">
        <v>184</v>
      </c>
      <c r="M25" s="8">
        <v>92</v>
      </c>
      <c r="N25" s="8">
        <v>93.2</v>
      </c>
      <c r="O25" s="8">
        <f t="shared" si="2"/>
        <v>369.2</v>
      </c>
      <c r="P25" s="8">
        <f t="shared" si="3"/>
        <v>681.2</v>
      </c>
      <c r="Q25" s="13" t="s">
        <v>82</v>
      </c>
      <c r="R25" s="13" t="s">
        <v>84</v>
      </c>
      <c r="S25" s="13" t="s">
        <v>85</v>
      </c>
      <c r="T25" s="2" t="s">
        <v>18</v>
      </c>
      <c r="U25" s="21" t="s">
        <v>99</v>
      </c>
    </row>
    <row r="26" spans="1:21" ht="27" customHeight="1">
      <c r="A26" s="11">
        <v>11</v>
      </c>
      <c r="B26" s="2" t="s">
        <v>41</v>
      </c>
      <c r="C26" s="2" t="s">
        <v>42</v>
      </c>
      <c r="D26" s="19" t="s">
        <v>95</v>
      </c>
      <c r="E26" s="2" t="s">
        <v>5</v>
      </c>
      <c r="F26" s="2" t="s">
        <v>6</v>
      </c>
      <c r="G26" s="2">
        <v>66</v>
      </c>
      <c r="H26" s="2">
        <v>59</v>
      </c>
      <c r="I26" s="2">
        <v>86</v>
      </c>
      <c r="J26" s="2">
        <v>96</v>
      </c>
      <c r="K26" s="2">
        <v>307</v>
      </c>
      <c r="L26" s="2">
        <v>193</v>
      </c>
      <c r="M26" s="8">
        <v>89.66666666666667</v>
      </c>
      <c r="N26" s="8">
        <v>91.4</v>
      </c>
      <c r="O26" s="8">
        <f t="shared" si="2"/>
        <v>374.0666666666667</v>
      </c>
      <c r="P26" s="8">
        <f t="shared" si="3"/>
        <v>681.0666666666667</v>
      </c>
      <c r="Q26" s="13" t="s">
        <v>82</v>
      </c>
      <c r="R26" s="13" t="s">
        <v>84</v>
      </c>
      <c r="S26" s="13" t="s">
        <v>85</v>
      </c>
      <c r="T26" s="2" t="s">
        <v>7</v>
      </c>
      <c r="U26" s="21" t="s">
        <v>99</v>
      </c>
    </row>
    <row r="27" spans="1:21" ht="27" customHeight="1">
      <c r="A27" s="11">
        <v>13</v>
      </c>
      <c r="B27" s="2" t="s">
        <v>43</v>
      </c>
      <c r="C27" s="2" t="s">
        <v>44</v>
      </c>
      <c r="D27" s="19" t="s">
        <v>95</v>
      </c>
      <c r="E27" s="2" t="s">
        <v>5</v>
      </c>
      <c r="F27" s="2" t="s">
        <v>6</v>
      </c>
      <c r="G27" s="2">
        <v>69</v>
      </c>
      <c r="H27" s="2">
        <v>66</v>
      </c>
      <c r="I27" s="2">
        <v>116</v>
      </c>
      <c r="J27" s="2">
        <v>98</v>
      </c>
      <c r="K27" s="2">
        <v>349</v>
      </c>
      <c r="L27" s="2">
        <v>146</v>
      </c>
      <c r="M27" s="8">
        <v>89.66666666666667</v>
      </c>
      <c r="N27" s="8">
        <v>92.6</v>
      </c>
      <c r="O27" s="8">
        <f t="shared" si="2"/>
        <v>328.26666666666665</v>
      </c>
      <c r="P27" s="8">
        <f t="shared" si="3"/>
        <v>677.2666666666667</v>
      </c>
      <c r="Q27" s="13" t="s">
        <v>82</v>
      </c>
      <c r="R27" s="13" t="s">
        <v>84</v>
      </c>
      <c r="S27" s="13" t="s">
        <v>85</v>
      </c>
      <c r="T27" s="2" t="s">
        <v>7</v>
      </c>
      <c r="U27" s="21" t="s">
        <v>99</v>
      </c>
    </row>
    <row r="28" spans="1:21" ht="27" customHeight="1">
      <c r="A28" s="11">
        <v>14</v>
      </c>
      <c r="B28" s="2" t="s">
        <v>52</v>
      </c>
      <c r="C28" s="4" t="s">
        <v>53</v>
      </c>
      <c r="D28" s="19" t="s">
        <v>95</v>
      </c>
      <c r="E28" s="2" t="s">
        <v>5</v>
      </c>
      <c r="F28" s="2" t="s">
        <v>49</v>
      </c>
      <c r="G28" s="2">
        <v>73</v>
      </c>
      <c r="H28" s="2">
        <v>68</v>
      </c>
      <c r="I28" s="2">
        <v>81</v>
      </c>
      <c r="J28" s="2">
        <v>100</v>
      </c>
      <c r="K28" s="2">
        <f>SUM(G28:J28)</f>
        <v>322</v>
      </c>
      <c r="L28" s="2">
        <v>169</v>
      </c>
      <c r="M28" s="8">
        <v>80</v>
      </c>
      <c r="N28" s="8">
        <v>79.4</v>
      </c>
      <c r="O28" s="8">
        <f t="shared" si="2"/>
        <v>328.4</v>
      </c>
      <c r="P28" s="8">
        <f t="shared" si="3"/>
        <v>650.4</v>
      </c>
      <c r="Q28" s="13" t="s">
        <v>82</v>
      </c>
      <c r="R28" s="13" t="s">
        <v>84</v>
      </c>
      <c r="S28" s="13" t="s">
        <v>85</v>
      </c>
      <c r="T28" s="2"/>
      <c r="U28" s="21" t="s">
        <v>99</v>
      </c>
    </row>
    <row r="29" spans="1:21" ht="27" customHeight="1">
      <c r="A29" s="11">
        <v>15</v>
      </c>
      <c r="B29" s="2" t="s">
        <v>57</v>
      </c>
      <c r="C29" s="4" t="s">
        <v>58</v>
      </c>
      <c r="D29" s="19" t="s">
        <v>95</v>
      </c>
      <c r="E29" s="2" t="s">
        <v>5</v>
      </c>
      <c r="F29" s="2" t="s">
        <v>49</v>
      </c>
      <c r="G29" s="2">
        <v>72</v>
      </c>
      <c r="H29" s="2">
        <v>65</v>
      </c>
      <c r="I29" s="2">
        <v>90</v>
      </c>
      <c r="J29" s="2">
        <v>90</v>
      </c>
      <c r="K29" s="2">
        <f>SUM(G29:J29)</f>
        <v>317</v>
      </c>
      <c r="L29" s="2">
        <v>160</v>
      </c>
      <c r="M29" s="8">
        <v>75.33333333333333</v>
      </c>
      <c r="N29" s="8">
        <v>77</v>
      </c>
      <c r="O29" s="8">
        <f t="shared" si="2"/>
        <v>312.3333333333333</v>
      </c>
      <c r="P29" s="8">
        <f t="shared" si="3"/>
        <v>629.3333333333333</v>
      </c>
      <c r="Q29" s="13" t="s">
        <v>82</v>
      </c>
      <c r="R29" s="13" t="s">
        <v>84</v>
      </c>
      <c r="S29" s="13" t="s">
        <v>85</v>
      </c>
      <c r="T29" s="2"/>
      <c r="U29" s="21" t="s">
        <v>99</v>
      </c>
    </row>
    <row r="30" spans="1:21" ht="27" customHeight="1">
      <c r="A30" s="11">
        <v>16</v>
      </c>
      <c r="B30" s="2" t="s">
        <v>23</v>
      </c>
      <c r="C30" s="2" t="s">
        <v>24</v>
      </c>
      <c r="D30" s="19" t="s">
        <v>95</v>
      </c>
      <c r="E30" s="2" t="s">
        <v>5</v>
      </c>
      <c r="F30" s="2" t="s">
        <v>6</v>
      </c>
      <c r="G30" s="2">
        <v>66</v>
      </c>
      <c r="H30" s="2">
        <v>61</v>
      </c>
      <c r="I30" s="2">
        <v>95</v>
      </c>
      <c r="J30" s="2">
        <v>91</v>
      </c>
      <c r="K30" s="2">
        <v>313</v>
      </c>
      <c r="L30" s="2">
        <v>131</v>
      </c>
      <c r="M30" s="8">
        <v>89.66666666666667</v>
      </c>
      <c r="N30" s="8">
        <v>93.8</v>
      </c>
      <c r="O30" s="8">
        <f t="shared" si="2"/>
        <v>314.4666666666667</v>
      </c>
      <c r="P30" s="8">
        <f t="shared" si="3"/>
        <v>627.4666666666667</v>
      </c>
      <c r="Q30" s="13" t="s">
        <v>82</v>
      </c>
      <c r="R30" s="13" t="s">
        <v>84</v>
      </c>
      <c r="S30" s="13" t="s">
        <v>85</v>
      </c>
      <c r="T30" s="2" t="s">
        <v>18</v>
      </c>
      <c r="U30" s="21" t="s">
        <v>99</v>
      </c>
    </row>
    <row r="31" spans="1:21" ht="27" customHeight="1">
      <c r="A31" s="12">
        <v>17</v>
      </c>
      <c r="B31" s="12" t="s">
        <v>61</v>
      </c>
      <c r="C31" s="16" t="s">
        <v>62</v>
      </c>
      <c r="D31" s="16" t="s">
        <v>95</v>
      </c>
      <c r="E31" s="12" t="s">
        <v>5</v>
      </c>
      <c r="F31" s="12" t="s">
        <v>49</v>
      </c>
      <c r="G31" s="12">
        <v>63</v>
      </c>
      <c r="H31" s="12">
        <v>59</v>
      </c>
      <c r="I31" s="12">
        <v>90</v>
      </c>
      <c r="J31" s="12">
        <v>98</v>
      </c>
      <c r="K31" s="12">
        <f>SUM(G31:J31)</f>
        <v>310</v>
      </c>
      <c r="L31" s="12">
        <v>160</v>
      </c>
      <c r="M31" s="15">
        <v>75.66666666666667</v>
      </c>
      <c r="N31" s="15">
        <v>76.6</v>
      </c>
      <c r="O31" s="15">
        <f t="shared" si="2"/>
        <v>312.26666666666665</v>
      </c>
      <c r="P31" s="15">
        <f t="shared" si="3"/>
        <v>622.2666666666667</v>
      </c>
      <c r="Q31" s="15" t="s">
        <v>83</v>
      </c>
      <c r="R31" s="15" t="s">
        <v>66</v>
      </c>
      <c r="S31" s="15" t="s">
        <v>66</v>
      </c>
      <c r="T31" s="2"/>
      <c r="U31" s="12" t="s">
        <v>100</v>
      </c>
    </row>
    <row r="32" spans="1:21" ht="27" customHeight="1">
      <c r="A32" s="12">
        <v>18</v>
      </c>
      <c r="B32" s="17" t="s">
        <v>68</v>
      </c>
      <c r="C32" s="18" t="s">
        <v>69</v>
      </c>
      <c r="D32" s="16" t="s">
        <v>95</v>
      </c>
      <c r="E32" s="17" t="s">
        <v>5</v>
      </c>
      <c r="F32" s="17" t="s">
        <v>56</v>
      </c>
      <c r="G32" s="17">
        <v>75</v>
      </c>
      <c r="H32" s="17">
        <v>68</v>
      </c>
      <c r="I32" s="17">
        <v>76</v>
      </c>
      <c r="J32" s="17">
        <v>100</v>
      </c>
      <c r="K32" s="17">
        <v>319</v>
      </c>
      <c r="L32" s="17">
        <v>126</v>
      </c>
      <c r="M32" s="14">
        <v>79.66666666666667</v>
      </c>
      <c r="N32" s="14">
        <v>78.4</v>
      </c>
      <c r="O32" s="15">
        <f t="shared" si="2"/>
        <v>284.0666666666667</v>
      </c>
      <c r="P32" s="15">
        <f t="shared" si="3"/>
        <v>603.0666666666667</v>
      </c>
      <c r="Q32" s="15" t="s">
        <v>83</v>
      </c>
      <c r="R32" s="15" t="s">
        <v>66</v>
      </c>
      <c r="S32" s="15" t="s">
        <v>66</v>
      </c>
      <c r="T32" s="2"/>
      <c r="U32" s="12" t="s">
        <v>100</v>
      </c>
    </row>
    <row r="33" spans="1:21" ht="27" customHeight="1">
      <c r="A33" s="12">
        <v>19</v>
      </c>
      <c r="B33" s="12" t="s">
        <v>54</v>
      </c>
      <c r="C33" s="16" t="s">
        <v>55</v>
      </c>
      <c r="D33" s="16" t="s">
        <v>95</v>
      </c>
      <c r="E33" s="12" t="s">
        <v>5</v>
      </c>
      <c r="F33" s="12" t="s">
        <v>49</v>
      </c>
      <c r="G33" s="12">
        <v>70</v>
      </c>
      <c r="H33" s="12">
        <v>60</v>
      </c>
      <c r="I33" s="12">
        <v>76</v>
      </c>
      <c r="J33" s="12">
        <v>97</v>
      </c>
      <c r="K33" s="12">
        <f>SUM(G33:J33)</f>
        <v>303</v>
      </c>
      <c r="L33" s="12">
        <v>128</v>
      </c>
      <c r="M33" s="15">
        <v>72.33333333333333</v>
      </c>
      <c r="N33" s="15">
        <v>74</v>
      </c>
      <c r="O33" s="15">
        <f t="shared" si="2"/>
        <v>274.3333333333333</v>
      </c>
      <c r="P33" s="15">
        <f t="shared" si="3"/>
        <v>577.3333333333333</v>
      </c>
      <c r="Q33" s="15" t="s">
        <v>83</v>
      </c>
      <c r="R33" s="15" t="s">
        <v>66</v>
      </c>
      <c r="S33" s="15" t="s">
        <v>66</v>
      </c>
      <c r="T33" s="2"/>
      <c r="U33" s="12" t="s">
        <v>100</v>
      </c>
    </row>
  </sheetData>
  <sheetProtection/>
  <mergeCells count="28">
    <mergeCell ref="U2:U3"/>
    <mergeCell ref="A1:U1"/>
    <mergeCell ref="A12:U12"/>
    <mergeCell ref="U13:U14"/>
    <mergeCell ref="G13:K13"/>
    <mergeCell ref="L13:O13"/>
    <mergeCell ref="G2:K2"/>
    <mergeCell ref="L2:O2"/>
    <mergeCell ref="A2:A3"/>
    <mergeCell ref="B2:B3"/>
    <mergeCell ref="C2:C3"/>
    <mergeCell ref="D2:D3"/>
    <mergeCell ref="E2:E3"/>
    <mergeCell ref="A13:A14"/>
    <mergeCell ref="B13:B14"/>
    <mergeCell ref="C13:C14"/>
    <mergeCell ref="D13:D14"/>
    <mergeCell ref="E13:E14"/>
    <mergeCell ref="F2:F3"/>
    <mergeCell ref="F13:F14"/>
    <mergeCell ref="T13:T14"/>
    <mergeCell ref="Q2:Q3"/>
    <mergeCell ref="R2:R3"/>
    <mergeCell ref="S2:S3"/>
    <mergeCell ref="Q13:Q14"/>
    <mergeCell ref="R13:R14"/>
    <mergeCell ref="S13:S14"/>
    <mergeCell ref="T2:T3"/>
  </mergeCells>
  <printOptions horizontalCentered="1"/>
  <pageMargins left="0.11811023622047245" right="0.11811023622047245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2016-03-23T08:54:35Z</cp:lastPrinted>
  <dcterms:created xsi:type="dcterms:W3CDTF">2016-03-18T06:53:26Z</dcterms:created>
  <dcterms:modified xsi:type="dcterms:W3CDTF">2016-03-28T08:44:43Z</dcterms:modified>
  <cp:category/>
  <cp:version/>
  <cp:contentType/>
  <cp:contentStatus/>
</cp:coreProperties>
</file>