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'Sheet1'!$A$1:$L$18</definedName>
  </definedNames>
  <calcPr fullCalcOnLoad="1"/>
</workbook>
</file>

<file path=xl/sharedStrings.xml><?xml version="1.0" encoding="utf-8"?>
<sst xmlns="http://schemas.openxmlformats.org/spreadsheetml/2006/main" count="181" uniqueCount="81">
  <si>
    <t>马克思主义学院复试名单</t>
  </si>
  <si>
    <t>考生编号</t>
  </si>
  <si>
    <t>姓名</t>
  </si>
  <si>
    <t>专业代码</t>
  </si>
  <si>
    <t>专业名称</t>
  </si>
  <si>
    <t>研究方向</t>
  </si>
  <si>
    <t>研究方向名称</t>
  </si>
  <si>
    <t>外国语</t>
  </si>
  <si>
    <t>政治理论</t>
  </si>
  <si>
    <t>业务课1</t>
  </si>
  <si>
    <t>业务课2</t>
  </si>
  <si>
    <t>总分</t>
  </si>
  <si>
    <t>备注</t>
  </si>
  <si>
    <t>复试笔试</t>
  </si>
  <si>
    <t>复试面试</t>
  </si>
  <si>
    <t>复试总成绩</t>
  </si>
  <si>
    <t>最终成绩</t>
  </si>
  <si>
    <t>录取意向</t>
  </si>
  <si>
    <t>101837218208183</t>
  </si>
  <si>
    <t>张金叶</t>
  </si>
  <si>
    <t>030501</t>
  </si>
  <si>
    <t>马克思主义基本原理</t>
  </si>
  <si>
    <t>02</t>
  </si>
  <si>
    <t>(全日制)马克思主义与文化发展</t>
  </si>
  <si>
    <t>拟录取</t>
  </si>
  <si>
    <t>103577210000009</t>
  </si>
  <si>
    <t>马军</t>
  </si>
  <si>
    <t>01</t>
  </si>
  <si>
    <t>(全日制)马克思主义基本原理与当代中国</t>
  </si>
  <si>
    <t>104227510095421</t>
  </si>
  <si>
    <t>张法帅</t>
  </si>
  <si>
    <t>不予录取</t>
  </si>
  <si>
    <t>106107030500102</t>
  </si>
  <si>
    <t>杨佩嘉</t>
  </si>
  <si>
    <t>106107120400376</t>
  </si>
  <si>
    <t>高鑫星</t>
  </si>
  <si>
    <t>107307021013496</t>
  </si>
  <si>
    <t>李玉玺</t>
  </si>
  <si>
    <t>107307021013505</t>
  </si>
  <si>
    <t>孙转珍</t>
  </si>
  <si>
    <t>107307021013530</t>
  </si>
  <si>
    <t>赵志慧</t>
  </si>
  <si>
    <t>107437000000100</t>
  </si>
  <si>
    <t>贾艳丽</t>
  </si>
  <si>
    <t>030505</t>
  </si>
  <si>
    <t>思想政治教育</t>
  </si>
  <si>
    <t>(全日制)当代社会道德理论与实践研究</t>
  </si>
  <si>
    <t>一志愿</t>
  </si>
  <si>
    <t>107437000000216</t>
  </si>
  <si>
    <t>王宁</t>
  </si>
  <si>
    <t>(全日制) 思想政治教育与社会管理</t>
  </si>
  <si>
    <t>107437000000272</t>
  </si>
  <si>
    <t>杨瑶瑶</t>
  </si>
  <si>
    <t>107437000000435</t>
  </si>
  <si>
    <t>马媛</t>
  </si>
  <si>
    <t>107437000000488</t>
  </si>
  <si>
    <t>李永福</t>
  </si>
  <si>
    <t>107437000000886</t>
  </si>
  <si>
    <t>刘姝含</t>
  </si>
  <si>
    <t>107437000001146</t>
  </si>
  <si>
    <t>李璐</t>
  </si>
  <si>
    <t>107437000001181</t>
  </si>
  <si>
    <t>马伟鹏</t>
  </si>
  <si>
    <t>初试成绩</t>
  </si>
  <si>
    <t>500/5</t>
  </si>
  <si>
    <t>考生编号</t>
  </si>
  <si>
    <t>复试成绩</t>
  </si>
  <si>
    <t>复试总成绩</t>
  </si>
  <si>
    <t>初试权重</t>
  </si>
  <si>
    <t>复试权重</t>
  </si>
  <si>
    <t>总成绩</t>
  </si>
  <si>
    <t>排名</t>
  </si>
  <si>
    <t>报考专业名称</t>
  </si>
  <si>
    <t>笔试</t>
  </si>
  <si>
    <t>面试</t>
  </si>
  <si>
    <r>
      <t>100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60%</t>
    </r>
  </si>
  <si>
    <r>
      <t>100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40%</t>
    </r>
  </si>
  <si>
    <r>
      <t>初试成绩</t>
    </r>
    <r>
      <rPr>
        <sz val="10.5"/>
        <color indexed="8"/>
        <rFont val="Times New Roman"/>
        <family val="1"/>
      </rPr>
      <t>*50%</t>
    </r>
  </si>
  <si>
    <r>
      <t>复试成绩</t>
    </r>
    <r>
      <rPr>
        <sz val="10.5"/>
        <color indexed="8"/>
        <rFont val="Times New Roman"/>
        <family val="1"/>
      </rPr>
      <t>*50%</t>
    </r>
  </si>
  <si>
    <t>74.8</t>
  </si>
  <si>
    <t>青海大学2017年马克思主义基本原理学位点复试成绩汇总表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</si>
</sst>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);[Red]\(0.00\)"/>
    <numFmt numFmtId="185" formatCode="0.0"/>
    <numFmt numFmtId="186" formatCode="0.0_);[Red]\(0.0\)"/>
  </numFmts>
  <fonts count="27">
    <font>
      <sz val="12"/>
      <name val="宋体"/>
      <family val="0"/>
    </font>
    <font>
      <sz val="2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184" fontId="24" fillId="0" borderId="10" xfId="0" applyNumberFormat="1" applyFont="1" applyBorder="1" applyAlignment="1">
      <alignment horizontal="center" vertical="top" wrapText="1"/>
    </xf>
    <xf numFmtId="49" fontId="26" fillId="0" borderId="9" xfId="40" applyNumberFormat="1" applyFont="1" applyFill="1" applyBorder="1" applyAlignment="1">
      <alignment horizontal="center" wrapText="1"/>
      <protection/>
    </xf>
    <xf numFmtId="186" fontId="26" fillId="0" borderId="9" xfId="40" applyNumberFormat="1" applyFont="1" applyFill="1" applyBorder="1" applyAlignment="1">
      <alignment horizontal="center"/>
      <protection/>
    </xf>
    <xf numFmtId="184" fontId="26" fillId="0" borderId="9" xfId="40" applyNumberFormat="1" applyFont="1" applyBorder="1" applyAlignment="1">
      <alignment horizontal="center"/>
      <protection/>
    </xf>
    <xf numFmtId="184" fontId="26" fillId="0" borderId="9" xfId="40" applyNumberFormat="1" applyFont="1" applyFill="1" applyBorder="1" applyAlignment="1">
      <alignment horizontal="center"/>
      <protection/>
    </xf>
    <xf numFmtId="0" fontId="26" fillId="0" borderId="9" xfId="40" applyFont="1" applyBorder="1" applyAlignment="1">
      <alignment horizontal="center"/>
      <protection/>
    </xf>
    <xf numFmtId="0" fontId="26" fillId="0" borderId="9" xfId="40" applyFont="1" applyFill="1" applyBorder="1" applyAlignment="1">
      <alignment horizontal="center" wrapText="1"/>
      <protection/>
    </xf>
    <xf numFmtId="0" fontId="26" fillId="0" borderId="9" xfId="40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25" fillId="0" borderId="10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vertical="center"/>
    </xf>
    <xf numFmtId="0" fontId="26" fillId="0" borderId="9" xfId="40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255" wrapText="1"/>
    </xf>
    <xf numFmtId="49" fontId="24" fillId="0" borderId="12" xfId="0" applyNumberFormat="1" applyFont="1" applyBorder="1" applyAlignment="1">
      <alignment horizontal="center" vertical="center" textRotation="255" wrapText="1"/>
    </xf>
    <xf numFmtId="49" fontId="24" fillId="0" borderId="13" xfId="0" applyNumberFormat="1" applyFont="1" applyBorder="1" applyAlignment="1">
      <alignment horizontal="center" vertical="center" textRotation="255" wrapText="1"/>
    </xf>
    <xf numFmtId="0" fontId="2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255" wrapText="1"/>
    </xf>
    <xf numFmtId="0" fontId="24" fillId="0" borderId="12" xfId="0" applyFont="1" applyBorder="1" applyAlignment="1">
      <alignment horizontal="center" vertical="center" textRotation="255" wrapText="1"/>
    </xf>
    <xf numFmtId="0" fontId="24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Q18"/>
    </sheetView>
  </sheetViews>
  <sheetFormatPr defaultColWidth="9.00390625" defaultRowHeight="14.25"/>
  <cols>
    <col min="1" max="1" width="10.375" style="0" customWidth="1"/>
    <col min="2" max="2" width="5.625" style="0" customWidth="1"/>
    <col min="3" max="3" width="5.375" style="0" customWidth="1"/>
    <col min="4" max="4" width="10.75390625" style="0" customWidth="1"/>
    <col min="5" max="5" width="4.875" style="0" customWidth="1"/>
    <col min="6" max="6" width="10.625" style="0" customWidth="1"/>
    <col min="7" max="7" width="4.00390625" style="0" customWidth="1"/>
    <col min="8" max="8" width="4.50390625" style="0" customWidth="1"/>
    <col min="9" max="9" width="4.375" style="0" customWidth="1"/>
    <col min="10" max="10" width="4.75390625" style="0" customWidth="1"/>
    <col min="11" max="11" width="4.125" style="0" customWidth="1"/>
    <col min="12" max="12" width="5.25390625" style="0" customWidth="1"/>
    <col min="13" max="13" width="6.00390625" style="0" customWidth="1"/>
    <col min="14" max="14" width="5.00390625" style="0" customWidth="1"/>
    <col min="15" max="15" width="6.125" style="0" customWidth="1"/>
    <col min="16" max="16" width="5.875" style="0" customWidth="1"/>
    <col min="17" max="17" width="6.00390625" style="0" customWidth="1"/>
    <col min="18" max="255" width="11.125" style="0" customWidth="1"/>
    <col min="256" max="16384" width="11.125" style="0" bestFit="1" customWidth="1"/>
  </cols>
  <sheetData>
    <row r="1" spans="1:12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7" ht="14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4.2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2">
        <v>74</v>
      </c>
      <c r="H3" s="2">
        <v>75</v>
      </c>
      <c r="I3" s="2">
        <v>123</v>
      </c>
      <c r="J3" s="2">
        <v>102</v>
      </c>
      <c r="K3" s="2">
        <v>374</v>
      </c>
      <c r="L3" s="3"/>
      <c r="M3" s="4">
        <v>70</v>
      </c>
      <c r="N3" s="2">
        <v>79.8</v>
      </c>
      <c r="O3" s="2">
        <v>73.92</v>
      </c>
      <c r="P3" s="2">
        <v>74.36</v>
      </c>
      <c r="Q3" s="2" t="s">
        <v>24</v>
      </c>
    </row>
    <row r="4" spans="1:17" ht="14.25">
      <c r="A4" s="1" t="s">
        <v>25</v>
      </c>
      <c r="B4" s="1" t="s">
        <v>26</v>
      </c>
      <c r="C4" s="1" t="s">
        <v>20</v>
      </c>
      <c r="D4" s="1" t="s">
        <v>21</v>
      </c>
      <c r="E4" s="1" t="s">
        <v>27</v>
      </c>
      <c r="F4" s="1" t="s">
        <v>28</v>
      </c>
      <c r="G4" s="2">
        <v>36</v>
      </c>
      <c r="H4" s="2">
        <v>56</v>
      </c>
      <c r="I4" s="2">
        <v>122</v>
      </c>
      <c r="J4" s="2">
        <v>118</v>
      </c>
      <c r="K4" s="2">
        <v>332</v>
      </c>
      <c r="L4" s="3"/>
      <c r="M4" s="4">
        <v>74</v>
      </c>
      <c r="N4" s="2">
        <v>69.2</v>
      </c>
      <c r="O4" s="2">
        <v>72.08</v>
      </c>
      <c r="P4" s="2">
        <v>69.24</v>
      </c>
      <c r="Q4" s="2" t="s">
        <v>24</v>
      </c>
    </row>
    <row r="5" spans="1:17" ht="14.25">
      <c r="A5" s="1" t="s">
        <v>29</v>
      </c>
      <c r="B5" s="1" t="s">
        <v>30</v>
      </c>
      <c r="C5" s="1" t="s">
        <v>20</v>
      </c>
      <c r="D5" s="1" t="s">
        <v>21</v>
      </c>
      <c r="E5" s="1" t="s">
        <v>27</v>
      </c>
      <c r="F5" s="1" t="s">
        <v>28</v>
      </c>
      <c r="G5" s="2">
        <v>61</v>
      </c>
      <c r="H5" s="2">
        <v>64</v>
      </c>
      <c r="I5" s="2">
        <v>79</v>
      </c>
      <c r="J5" s="2">
        <v>103</v>
      </c>
      <c r="K5" s="2">
        <v>307</v>
      </c>
      <c r="L5" s="3"/>
      <c r="M5" s="2"/>
      <c r="N5" s="2"/>
      <c r="O5" s="2"/>
      <c r="P5" s="2"/>
      <c r="Q5" s="2" t="s">
        <v>31</v>
      </c>
    </row>
    <row r="6" spans="1:17" ht="14.25">
      <c r="A6" s="1" t="s">
        <v>32</v>
      </c>
      <c r="B6" s="1" t="s">
        <v>33</v>
      </c>
      <c r="C6" s="1" t="s">
        <v>20</v>
      </c>
      <c r="D6" s="1" t="s">
        <v>21</v>
      </c>
      <c r="E6" s="1" t="s">
        <v>27</v>
      </c>
      <c r="F6" s="1" t="s">
        <v>28</v>
      </c>
      <c r="G6" s="2">
        <v>61</v>
      </c>
      <c r="H6" s="2">
        <v>63</v>
      </c>
      <c r="I6" s="2">
        <v>104</v>
      </c>
      <c r="J6" s="2">
        <v>110</v>
      </c>
      <c r="K6" s="2">
        <v>338</v>
      </c>
      <c r="L6" s="3"/>
      <c r="M6" s="4">
        <v>75</v>
      </c>
      <c r="N6" s="2">
        <v>75.4</v>
      </c>
      <c r="O6" s="2">
        <v>75.16</v>
      </c>
      <c r="P6" s="2">
        <v>71.38</v>
      </c>
      <c r="Q6" s="2" t="s">
        <v>24</v>
      </c>
    </row>
    <row r="7" spans="1:17" ht="14.25">
      <c r="A7" s="1" t="s">
        <v>34</v>
      </c>
      <c r="B7" s="1" t="s">
        <v>35</v>
      </c>
      <c r="C7" s="1" t="s">
        <v>20</v>
      </c>
      <c r="D7" s="1" t="s">
        <v>21</v>
      </c>
      <c r="E7" s="1" t="s">
        <v>27</v>
      </c>
      <c r="F7" s="1" t="s">
        <v>28</v>
      </c>
      <c r="G7" s="2">
        <v>66</v>
      </c>
      <c r="H7" s="2">
        <v>60</v>
      </c>
      <c r="I7" s="2">
        <v>115</v>
      </c>
      <c r="J7" s="2">
        <v>121</v>
      </c>
      <c r="K7" s="2">
        <v>362</v>
      </c>
      <c r="L7" s="3"/>
      <c r="M7" s="4">
        <v>75</v>
      </c>
      <c r="N7" s="2">
        <v>80</v>
      </c>
      <c r="O7" s="2">
        <v>77</v>
      </c>
      <c r="P7" s="2">
        <v>74.7</v>
      </c>
      <c r="Q7" s="2" t="s">
        <v>24</v>
      </c>
    </row>
    <row r="8" spans="1:17" ht="14.25">
      <c r="A8" s="1" t="s">
        <v>36</v>
      </c>
      <c r="B8" s="1" t="s">
        <v>37</v>
      </c>
      <c r="C8" s="1" t="s">
        <v>20</v>
      </c>
      <c r="D8" s="1" t="s">
        <v>21</v>
      </c>
      <c r="E8" s="1" t="s">
        <v>27</v>
      </c>
      <c r="F8" s="1" t="s">
        <v>28</v>
      </c>
      <c r="G8" s="2">
        <v>50</v>
      </c>
      <c r="H8" s="2">
        <v>72</v>
      </c>
      <c r="I8" s="2">
        <v>118</v>
      </c>
      <c r="J8" s="2">
        <v>79</v>
      </c>
      <c r="K8" s="2">
        <v>319</v>
      </c>
      <c r="L8" s="3"/>
      <c r="M8" s="4">
        <v>69</v>
      </c>
      <c r="N8" s="2">
        <v>74.4</v>
      </c>
      <c r="O8" s="2">
        <v>71.16</v>
      </c>
      <c r="P8" s="2">
        <v>67.48</v>
      </c>
      <c r="Q8" s="2" t="s">
        <v>24</v>
      </c>
    </row>
    <row r="9" spans="1:17" ht="14.25">
      <c r="A9" s="1" t="s">
        <v>38</v>
      </c>
      <c r="B9" s="1" t="s">
        <v>39</v>
      </c>
      <c r="C9" s="1" t="s">
        <v>20</v>
      </c>
      <c r="D9" s="1" t="s">
        <v>21</v>
      </c>
      <c r="E9" s="1" t="s">
        <v>27</v>
      </c>
      <c r="F9" s="1" t="s">
        <v>28</v>
      </c>
      <c r="G9" s="2">
        <v>51</v>
      </c>
      <c r="H9" s="2">
        <v>71</v>
      </c>
      <c r="I9" s="2">
        <v>124</v>
      </c>
      <c r="J9" s="2">
        <v>126</v>
      </c>
      <c r="K9" s="2">
        <v>372</v>
      </c>
      <c r="L9" s="3"/>
      <c r="M9" s="4">
        <v>72</v>
      </c>
      <c r="N9" s="2">
        <v>85.2</v>
      </c>
      <c r="O9" s="2">
        <v>77.28</v>
      </c>
      <c r="P9" s="2">
        <v>75.84</v>
      </c>
      <c r="Q9" s="2" t="s">
        <v>24</v>
      </c>
    </row>
    <row r="10" spans="1:17" ht="14.25">
      <c r="A10" s="1" t="s">
        <v>40</v>
      </c>
      <c r="B10" s="1" t="s">
        <v>41</v>
      </c>
      <c r="C10" s="1" t="s">
        <v>20</v>
      </c>
      <c r="D10" s="1" t="s">
        <v>21</v>
      </c>
      <c r="E10" s="1" t="s">
        <v>27</v>
      </c>
      <c r="F10" s="1" t="s">
        <v>28</v>
      </c>
      <c r="G10" s="2">
        <v>56</v>
      </c>
      <c r="H10" s="2">
        <v>65</v>
      </c>
      <c r="I10" s="2">
        <v>108</v>
      </c>
      <c r="J10" s="2">
        <v>115</v>
      </c>
      <c r="K10" s="2">
        <v>344</v>
      </c>
      <c r="L10" s="3"/>
      <c r="M10" s="4">
        <v>72</v>
      </c>
      <c r="N10" s="2">
        <v>72.2</v>
      </c>
      <c r="O10" s="2">
        <v>72.08</v>
      </c>
      <c r="P10" s="2">
        <v>70.44</v>
      </c>
      <c r="Q10" s="2" t="s">
        <v>24</v>
      </c>
    </row>
    <row r="11" spans="1:17" ht="14.25">
      <c r="A11" s="1" t="s">
        <v>42</v>
      </c>
      <c r="B11" s="1" t="s">
        <v>43</v>
      </c>
      <c r="C11" s="1" t="s">
        <v>44</v>
      </c>
      <c r="D11" s="1" t="s">
        <v>45</v>
      </c>
      <c r="E11" s="1" t="s">
        <v>27</v>
      </c>
      <c r="F11" s="1" t="s">
        <v>46</v>
      </c>
      <c r="G11" s="2">
        <v>62</v>
      </c>
      <c r="H11" s="2">
        <v>54</v>
      </c>
      <c r="I11" s="2">
        <v>120</v>
      </c>
      <c r="J11" s="2">
        <v>102</v>
      </c>
      <c r="K11" s="2">
        <v>338</v>
      </c>
      <c r="L11" s="3" t="s">
        <v>47</v>
      </c>
      <c r="M11" s="4">
        <v>62</v>
      </c>
      <c r="N11" s="2">
        <v>79.6</v>
      </c>
      <c r="O11" s="2">
        <v>69.04</v>
      </c>
      <c r="P11" s="2">
        <v>68.32</v>
      </c>
      <c r="Q11" s="2" t="s">
        <v>24</v>
      </c>
    </row>
    <row r="12" spans="1:17" ht="14.25">
      <c r="A12" s="1" t="s">
        <v>48</v>
      </c>
      <c r="B12" s="1" t="s">
        <v>49</v>
      </c>
      <c r="C12" s="1" t="s">
        <v>44</v>
      </c>
      <c r="D12" s="1" t="s">
        <v>45</v>
      </c>
      <c r="E12" s="1" t="s">
        <v>22</v>
      </c>
      <c r="F12" s="1" t="s">
        <v>50</v>
      </c>
      <c r="G12" s="2">
        <v>48</v>
      </c>
      <c r="H12" s="2">
        <v>56</v>
      </c>
      <c r="I12" s="2">
        <v>108</v>
      </c>
      <c r="J12" s="2">
        <v>132</v>
      </c>
      <c r="K12" s="2">
        <v>344</v>
      </c>
      <c r="L12" s="3" t="s">
        <v>47</v>
      </c>
      <c r="M12" s="4">
        <v>73</v>
      </c>
      <c r="N12" s="2">
        <v>75.8</v>
      </c>
      <c r="O12" s="2">
        <v>74.12</v>
      </c>
      <c r="P12" s="2">
        <v>71.46</v>
      </c>
      <c r="Q12" s="2" t="s">
        <v>24</v>
      </c>
    </row>
    <row r="13" spans="1:17" ht="14.25">
      <c r="A13" s="1" t="s">
        <v>51</v>
      </c>
      <c r="B13" s="1" t="s">
        <v>52</v>
      </c>
      <c r="C13" s="1" t="s">
        <v>44</v>
      </c>
      <c r="D13" s="1" t="s">
        <v>45</v>
      </c>
      <c r="E13" s="1" t="s">
        <v>22</v>
      </c>
      <c r="F13" s="1" t="s">
        <v>50</v>
      </c>
      <c r="G13" s="2">
        <v>53</v>
      </c>
      <c r="H13" s="2">
        <v>63</v>
      </c>
      <c r="I13" s="2">
        <v>125</v>
      </c>
      <c r="J13" s="2">
        <v>106</v>
      </c>
      <c r="K13" s="2">
        <v>347</v>
      </c>
      <c r="L13" s="3" t="s">
        <v>47</v>
      </c>
      <c r="M13" s="4">
        <v>75</v>
      </c>
      <c r="N13" s="2">
        <v>71</v>
      </c>
      <c r="O13" s="2">
        <v>73.4</v>
      </c>
      <c r="P13" s="2">
        <v>71.4</v>
      </c>
      <c r="Q13" s="2" t="s">
        <v>24</v>
      </c>
    </row>
    <row r="14" spans="1:17" ht="14.25">
      <c r="A14" s="1" t="s">
        <v>53</v>
      </c>
      <c r="B14" s="1" t="s">
        <v>54</v>
      </c>
      <c r="C14" s="1" t="s">
        <v>44</v>
      </c>
      <c r="D14" s="1" t="s">
        <v>45</v>
      </c>
      <c r="E14" s="1" t="s">
        <v>27</v>
      </c>
      <c r="F14" s="1" t="s">
        <v>46</v>
      </c>
      <c r="G14" s="2">
        <v>50</v>
      </c>
      <c r="H14" s="2">
        <v>59</v>
      </c>
      <c r="I14" s="2">
        <v>109</v>
      </c>
      <c r="J14" s="2">
        <v>87</v>
      </c>
      <c r="K14" s="2">
        <v>305</v>
      </c>
      <c r="L14" s="3" t="s">
        <v>47</v>
      </c>
      <c r="M14" s="4">
        <v>56</v>
      </c>
      <c r="N14" s="2">
        <v>68.2</v>
      </c>
      <c r="O14" s="2">
        <v>60.88</v>
      </c>
      <c r="P14" s="2">
        <v>60.94</v>
      </c>
      <c r="Q14" s="2" t="s">
        <v>24</v>
      </c>
    </row>
    <row r="15" spans="1:17" ht="14.25">
      <c r="A15" s="1" t="s">
        <v>55</v>
      </c>
      <c r="B15" s="1" t="s">
        <v>56</v>
      </c>
      <c r="C15" s="1" t="s">
        <v>44</v>
      </c>
      <c r="D15" s="1" t="s">
        <v>45</v>
      </c>
      <c r="E15" s="1" t="s">
        <v>22</v>
      </c>
      <c r="F15" s="1" t="s">
        <v>50</v>
      </c>
      <c r="G15" s="2">
        <v>53</v>
      </c>
      <c r="H15" s="2">
        <v>49</v>
      </c>
      <c r="I15" s="2">
        <v>127</v>
      </c>
      <c r="J15" s="2">
        <v>103</v>
      </c>
      <c r="K15" s="2">
        <v>332</v>
      </c>
      <c r="L15" s="3" t="s">
        <v>47</v>
      </c>
      <c r="M15" s="4">
        <v>67</v>
      </c>
      <c r="N15" s="2">
        <v>65.6</v>
      </c>
      <c r="O15" s="2">
        <v>66.44</v>
      </c>
      <c r="P15" s="2">
        <v>66.42</v>
      </c>
      <c r="Q15" s="2" t="s">
        <v>24</v>
      </c>
    </row>
    <row r="16" spans="1:17" ht="14.25">
      <c r="A16" s="1" t="s">
        <v>57</v>
      </c>
      <c r="B16" s="1" t="s">
        <v>58</v>
      </c>
      <c r="C16" s="1" t="s">
        <v>20</v>
      </c>
      <c r="D16" s="1" t="s">
        <v>21</v>
      </c>
      <c r="E16" s="1" t="s">
        <v>27</v>
      </c>
      <c r="F16" s="1" t="s">
        <v>28</v>
      </c>
      <c r="G16" s="2">
        <v>54</v>
      </c>
      <c r="H16" s="2">
        <v>62</v>
      </c>
      <c r="I16" s="2">
        <v>104</v>
      </c>
      <c r="J16" s="2">
        <v>115</v>
      </c>
      <c r="K16" s="2">
        <v>335</v>
      </c>
      <c r="L16" s="3" t="s">
        <v>47</v>
      </c>
      <c r="M16" s="4">
        <v>61</v>
      </c>
      <c r="N16" s="2">
        <v>77.8</v>
      </c>
      <c r="O16" s="2">
        <v>67.72</v>
      </c>
      <c r="P16" s="2">
        <v>67.36</v>
      </c>
      <c r="Q16" s="2" t="s">
        <v>24</v>
      </c>
    </row>
    <row r="17" spans="1:17" ht="14.25">
      <c r="A17" s="1" t="s">
        <v>59</v>
      </c>
      <c r="B17" s="1" t="s">
        <v>60</v>
      </c>
      <c r="C17" s="1" t="s">
        <v>44</v>
      </c>
      <c r="D17" s="1" t="s">
        <v>45</v>
      </c>
      <c r="E17" s="1" t="s">
        <v>22</v>
      </c>
      <c r="F17" s="1" t="s">
        <v>50</v>
      </c>
      <c r="G17" s="2">
        <v>78</v>
      </c>
      <c r="H17" s="2">
        <v>64</v>
      </c>
      <c r="I17" s="2">
        <v>131</v>
      </c>
      <c r="J17" s="2">
        <v>96</v>
      </c>
      <c r="K17" s="2">
        <v>369</v>
      </c>
      <c r="L17" s="3" t="s">
        <v>47</v>
      </c>
      <c r="M17" s="4">
        <v>77</v>
      </c>
      <c r="N17" s="2">
        <v>80.2</v>
      </c>
      <c r="O17" s="2">
        <v>78.28</v>
      </c>
      <c r="P17" s="2">
        <v>76.04</v>
      </c>
      <c r="Q17" s="2" t="s">
        <v>24</v>
      </c>
    </row>
    <row r="18" spans="1:17" ht="14.25">
      <c r="A18" s="1" t="s">
        <v>61</v>
      </c>
      <c r="B18" s="1" t="s">
        <v>62</v>
      </c>
      <c r="C18" s="1" t="s">
        <v>44</v>
      </c>
      <c r="D18" s="1" t="s">
        <v>45</v>
      </c>
      <c r="E18" s="1" t="s">
        <v>22</v>
      </c>
      <c r="F18" s="1" t="s">
        <v>50</v>
      </c>
      <c r="G18" s="2">
        <v>59</v>
      </c>
      <c r="H18" s="2">
        <v>76</v>
      </c>
      <c r="I18" s="2">
        <v>132</v>
      </c>
      <c r="J18" s="2">
        <v>118</v>
      </c>
      <c r="K18" s="2">
        <v>385</v>
      </c>
      <c r="L18" s="3" t="s">
        <v>47</v>
      </c>
      <c r="M18" s="4">
        <v>75</v>
      </c>
      <c r="N18" s="2">
        <v>79.2</v>
      </c>
      <c r="O18" s="2">
        <v>76.68</v>
      </c>
      <c r="P18" s="2">
        <v>76.84</v>
      </c>
      <c r="Q18" s="2" t="s">
        <v>24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J26" sqref="J26"/>
    </sheetView>
  </sheetViews>
  <sheetFormatPr defaultColWidth="9.00390625" defaultRowHeight="14.25"/>
  <cols>
    <col min="1" max="1" width="17.50390625" style="15" customWidth="1"/>
    <col min="2" max="2" width="9.625" style="15" bestFit="1" customWidth="1"/>
    <col min="3" max="3" width="12.50390625" style="18" bestFit="1" customWidth="1"/>
    <col min="4" max="5" width="7.625" style="15" customWidth="1"/>
    <col min="6" max="6" width="16.75390625" style="15" customWidth="1"/>
    <col min="7" max="7" width="8.875" style="15" customWidth="1"/>
    <col min="8" max="8" width="9.75390625" style="15" customWidth="1"/>
    <col min="9" max="9" width="8.875" style="15" customWidth="1"/>
    <col min="10" max="10" width="5.50390625" style="15" customWidth="1"/>
    <col min="11" max="11" width="20.50390625" style="15" bestFit="1" customWidth="1"/>
    <col min="12" max="13" width="12.50390625" style="15" bestFit="1" customWidth="1"/>
    <col min="14" max="16384" width="9.00390625" style="15" customWidth="1"/>
  </cols>
  <sheetData>
    <row r="1" spans="1:11" ht="18.75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25">
      <c r="A2" s="24" t="s">
        <v>65</v>
      </c>
      <c r="B2" s="24" t="s">
        <v>2</v>
      </c>
      <c r="C2" s="26" t="s">
        <v>63</v>
      </c>
      <c r="D2" s="29" t="s">
        <v>66</v>
      </c>
      <c r="E2" s="30"/>
      <c r="F2" s="24" t="s">
        <v>67</v>
      </c>
      <c r="G2" s="24" t="s">
        <v>68</v>
      </c>
      <c r="H2" s="24" t="s">
        <v>69</v>
      </c>
      <c r="I2" s="26" t="s">
        <v>70</v>
      </c>
      <c r="J2" s="34" t="s">
        <v>71</v>
      </c>
      <c r="K2" s="24" t="s">
        <v>72</v>
      </c>
    </row>
    <row r="3" spans="1:11" ht="14.25">
      <c r="A3" s="25"/>
      <c r="B3" s="25"/>
      <c r="C3" s="27"/>
      <c r="D3" s="31"/>
      <c r="E3" s="32"/>
      <c r="F3" s="25"/>
      <c r="G3" s="25"/>
      <c r="H3" s="25"/>
      <c r="I3" s="27"/>
      <c r="J3" s="35"/>
      <c r="K3" s="25"/>
    </row>
    <row r="4" spans="1:11" ht="14.25">
      <c r="A4" s="25"/>
      <c r="B4" s="25"/>
      <c r="C4" s="27"/>
      <c r="D4" s="36" t="s">
        <v>73</v>
      </c>
      <c r="E4" s="24" t="s">
        <v>74</v>
      </c>
      <c r="F4" s="25"/>
      <c r="G4" s="25"/>
      <c r="H4" s="25"/>
      <c r="I4" s="27"/>
      <c r="J4" s="35"/>
      <c r="K4" s="25"/>
    </row>
    <row r="5" spans="1:11" ht="14.25">
      <c r="A5" s="25"/>
      <c r="B5" s="25"/>
      <c r="C5" s="28"/>
      <c r="D5" s="36"/>
      <c r="E5" s="33"/>
      <c r="F5" s="33"/>
      <c r="G5" s="33"/>
      <c r="H5" s="33"/>
      <c r="I5" s="27"/>
      <c r="J5" s="35"/>
      <c r="K5" s="25"/>
    </row>
    <row r="6" spans="1:11" ht="27">
      <c r="A6" s="25"/>
      <c r="B6" s="25"/>
      <c r="C6" s="19" t="s">
        <v>64</v>
      </c>
      <c r="D6" s="5" t="s">
        <v>75</v>
      </c>
      <c r="E6" s="5" t="s">
        <v>76</v>
      </c>
      <c r="F6" s="5">
        <v>100</v>
      </c>
      <c r="G6" s="6" t="s">
        <v>77</v>
      </c>
      <c r="H6" s="7" t="s">
        <v>78</v>
      </c>
      <c r="I6" s="27"/>
      <c r="J6" s="35"/>
      <c r="K6" s="25"/>
    </row>
    <row r="7" spans="1:11" ht="14.25">
      <c r="A7" s="16" t="s">
        <v>18</v>
      </c>
      <c r="B7" s="16" t="s">
        <v>19</v>
      </c>
      <c r="C7" s="8" t="s">
        <v>79</v>
      </c>
      <c r="D7" s="20">
        <f aca="true" t="shared" si="0" ref="D7:D14">C7*60%</f>
        <v>44.879999999999995</v>
      </c>
      <c r="E7" s="17">
        <v>31.92</v>
      </c>
      <c r="F7" s="9">
        <f aca="true" t="shared" si="1" ref="F7:F14">D7+E7</f>
        <v>76.8</v>
      </c>
      <c r="G7" s="10">
        <f aca="true" t="shared" si="2" ref="G7:G14">C7/2</f>
        <v>37.4</v>
      </c>
      <c r="H7" s="11">
        <f aca="true" t="shared" si="3" ref="H7:H14">F7/2</f>
        <v>38.4</v>
      </c>
      <c r="I7" s="11">
        <f aca="true" t="shared" si="4" ref="I7:I14">G7+H7</f>
        <v>75.8</v>
      </c>
      <c r="J7" s="12">
        <v>2</v>
      </c>
      <c r="K7" s="16" t="s">
        <v>21</v>
      </c>
    </row>
    <row r="8" spans="1:11" ht="14.25">
      <c r="A8" s="16" t="s">
        <v>25</v>
      </c>
      <c r="B8" s="16" t="s">
        <v>26</v>
      </c>
      <c r="C8" s="13">
        <v>66.4</v>
      </c>
      <c r="D8" s="20">
        <f t="shared" si="0"/>
        <v>39.84</v>
      </c>
      <c r="E8" s="17">
        <v>27.68</v>
      </c>
      <c r="F8" s="9">
        <f t="shared" si="1"/>
        <v>67.52000000000001</v>
      </c>
      <c r="G8" s="10">
        <f t="shared" si="2"/>
        <v>33.2</v>
      </c>
      <c r="H8" s="11">
        <f t="shared" si="3"/>
        <v>33.760000000000005</v>
      </c>
      <c r="I8" s="11">
        <f t="shared" si="4"/>
        <v>66.96000000000001</v>
      </c>
      <c r="J8" s="12">
        <v>7</v>
      </c>
      <c r="K8" s="16" t="s">
        <v>21</v>
      </c>
    </row>
    <row r="9" spans="1:11" ht="14.25">
      <c r="A9" s="16" t="s">
        <v>32</v>
      </c>
      <c r="B9" s="16" t="s">
        <v>33</v>
      </c>
      <c r="C9" s="14">
        <v>67.6</v>
      </c>
      <c r="D9" s="20">
        <f t="shared" si="0"/>
        <v>40.559999999999995</v>
      </c>
      <c r="E9" s="17">
        <v>30.16</v>
      </c>
      <c r="F9" s="9">
        <f t="shared" si="1"/>
        <v>70.72</v>
      </c>
      <c r="G9" s="10">
        <f t="shared" si="2"/>
        <v>33.8</v>
      </c>
      <c r="H9" s="11">
        <f t="shared" si="3"/>
        <v>35.36</v>
      </c>
      <c r="I9" s="11">
        <f t="shared" si="4"/>
        <v>69.16</v>
      </c>
      <c r="J9" s="12">
        <v>4</v>
      </c>
      <c r="K9" s="16" t="s">
        <v>21</v>
      </c>
    </row>
    <row r="10" spans="1:11" ht="14.25">
      <c r="A10" s="16" t="s">
        <v>34</v>
      </c>
      <c r="B10" s="16" t="s">
        <v>35</v>
      </c>
      <c r="C10" s="13">
        <v>72.4</v>
      </c>
      <c r="D10" s="20">
        <f t="shared" si="0"/>
        <v>43.440000000000005</v>
      </c>
      <c r="E10" s="17">
        <v>32</v>
      </c>
      <c r="F10" s="9">
        <f t="shared" si="1"/>
        <v>75.44</v>
      </c>
      <c r="G10" s="10">
        <f t="shared" si="2"/>
        <v>36.2</v>
      </c>
      <c r="H10" s="11">
        <f t="shared" si="3"/>
        <v>37.72</v>
      </c>
      <c r="I10" s="11">
        <f t="shared" si="4"/>
        <v>73.92</v>
      </c>
      <c r="J10" s="12">
        <v>3</v>
      </c>
      <c r="K10" s="16" t="s">
        <v>21</v>
      </c>
    </row>
    <row r="11" spans="1:11" ht="14.25">
      <c r="A11" s="16" t="s">
        <v>36</v>
      </c>
      <c r="B11" s="16" t="s">
        <v>37</v>
      </c>
      <c r="C11" s="13">
        <v>63.8</v>
      </c>
      <c r="D11" s="20">
        <f t="shared" si="0"/>
        <v>38.279999999999994</v>
      </c>
      <c r="E11" s="17">
        <v>29.76</v>
      </c>
      <c r="F11" s="9">
        <f t="shared" si="1"/>
        <v>68.03999999999999</v>
      </c>
      <c r="G11" s="10">
        <f t="shared" si="2"/>
        <v>31.9</v>
      </c>
      <c r="H11" s="11">
        <f t="shared" si="3"/>
        <v>34.019999999999996</v>
      </c>
      <c r="I11" s="11">
        <f t="shared" si="4"/>
        <v>65.91999999999999</v>
      </c>
      <c r="J11" s="12">
        <v>8</v>
      </c>
      <c r="K11" s="16" t="s">
        <v>21</v>
      </c>
    </row>
    <row r="12" spans="1:11" ht="14.25">
      <c r="A12" s="16" t="s">
        <v>38</v>
      </c>
      <c r="B12" s="16" t="s">
        <v>39</v>
      </c>
      <c r="C12" s="13">
        <v>74.4</v>
      </c>
      <c r="D12" s="20">
        <f t="shared" si="0"/>
        <v>44.64</v>
      </c>
      <c r="E12" s="17">
        <v>34.08</v>
      </c>
      <c r="F12" s="9">
        <f t="shared" si="1"/>
        <v>78.72</v>
      </c>
      <c r="G12" s="10">
        <f t="shared" si="2"/>
        <v>37.2</v>
      </c>
      <c r="H12" s="11">
        <f t="shared" si="3"/>
        <v>39.36</v>
      </c>
      <c r="I12" s="11">
        <f t="shared" si="4"/>
        <v>76.56</v>
      </c>
      <c r="J12" s="12">
        <v>1</v>
      </c>
      <c r="K12" s="16" t="s">
        <v>21</v>
      </c>
    </row>
    <row r="13" spans="1:11" ht="14.25">
      <c r="A13" s="16" t="s">
        <v>40</v>
      </c>
      <c r="B13" s="16" t="s">
        <v>41</v>
      </c>
      <c r="C13" s="13">
        <v>66.2</v>
      </c>
      <c r="D13" s="20">
        <f t="shared" si="0"/>
        <v>39.72</v>
      </c>
      <c r="E13" s="17">
        <v>28.88</v>
      </c>
      <c r="F13" s="9">
        <f t="shared" si="1"/>
        <v>68.6</v>
      </c>
      <c r="G13" s="10">
        <f t="shared" si="2"/>
        <v>33.1</v>
      </c>
      <c r="H13" s="11">
        <f t="shared" si="3"/>
        <v>34.3</v>
      </c>
      <c r="I13" s="11">
        <f t="shared" si="4"/>
        <v>67.4</v>
      </c>
      <c r="J13" s="12">
        <v>6</v>
      </c>
      <c r="K13" s="16" t="s">
        <v>21</v>
      </c>
    </row>
    <row r="14" spans="1:11" ht="14.25">
      <c r="A14" s="16" t="s">
        <v>57</v>
      </c>
      <c r="B14" s="16" t="s">
        <v>58</v>
      </c>
      <c r="C14" s="13">
        <v>67</v>
      </c>
      <c r="D14" s="20">
        <f t="shared" si="0"/>
        <v>40.199999999999996</v>
      </c>
      <c r="E14" s="17">
        <v>31.12</v>
      </c>
      <c r="F14" s="9">
        <f t="shared" si="1"/>
        <v>71.32</v>
      </c>
      <c r="G14" s="10">
        <f t="shared" si="2"/>
        <v>33.5</v>
      </c>
      <c r="H14" s="11">
        <f t="shared" si="3"/>
        <v>35.66</v>
      </c>
      <c r="I14" s="11">
        <f t="shared" si="4"/>
        <v>69.16</v>
      </c>
      <c r="J14" s="21">
        <v>4</v>
      </c>
      <c r="K14" s="16" t="s">
        <v>21</v>
      </c>
    </row>
    <row r="15" ht="14.25">
      <c r="C15" s="15"/>
    </row>
    <row r="17" ht="14.25" customHeight="1"/>
  </sheetData>
  <sheetProtection/>
  <mergeCells count="13">
    <mergeCell ref="J2:J6"/>
    <mergeCell ref="K2:K6"/>
    <mergeCell ref="D4:D5"/>
    <mergeCell ref="A1:K1"/>
    <mergeCell ref="A2:A6"/>
    <mergeCell ref="B2:B6"/>
    <mergeCell ref="C2:C5"/>
    <mergeCell ref="D2:E3"/>
    <mergeCell ref="F2:F5"/>
    <mergeCell ref="G2:G5"/>
    <mergeCell ref="E4:E5"/>
    <mergeCell ref="H2:H5"/>
    <mergeCell ref="I2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2017-03-21T08:17:52Z</cp:lastPrinted>
  <dcterms:created xsi:type="dcterms:W3CDTF">2017-03-21T06:42:04Z</dcterms:created>
  <dcterms:modified xsi:type="dcterms:W3CDTF">2017-03-27T06:55:11Z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