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<sst xmlns="http://schemas.openxmlformats.org/spreadsheetml/2006/main" count="90" uniqueCount="66">
  <si>
    <t>考生编号</t>
  </si>
  <si>
    <t>姓名</t>
  </si>
  <si>
    <t>专业名称</t>
  </si>
  <si>
    <t>外国语</t>
  </si>
  <si>
    <t>政治理论</t>
  </si>
  <si>
    <t>业务课1</t>
  </si>
  <si>
    <t>业务课2</t>
  </si>
  <si>
    <t>总分</t>
  </si>
  <si>
    <t>备注</t>
  </si>
  <si>
    <t>初试成绩/5</t>
  </si>
  <si>
    <t>笔试*0.6</t>
  </si>
  <si>
    <t>面试*0.4</t>
  </si>
  <si>
    <t>复试总成绩</t>
  </si>
  <si>
    <t>初试成绩*0.5</t>
  </si>
  <si>
    <t>复试总成绩*0.5</t>
  </si>
  <si>
    <t>总成绩</t>
  </si>
  <si>
    <t>排名</t>
  </si>
  <si>
    <t>106117016080139</t>
  </si>
  <si>
    <t>罗超</t>
  </si>
  <si>
    <t>建筑与土木工程</t>
  </si>
  <si>
    <t>106117516080422</t>
  </si>
  <si>
    <t>皇鹏飞</t>
  </si>
  <si>
    <t>103327210300783</t>
  </si>
  <si>
    <t>刘锐</t>
  </si>
  <si>
    <t>107007014022887</t>
  </si>
  <si>
    <t>崔靖俞</t>
  </si>
  <si>
    <t>100087210001137</t>
  </si>
  <si>
    <t>刘雨</t>
  </si>
  <si>
    <t>107437000000614</t>
  </si>
  <si>
    <t>石继楷</t>
  </si>
  <si>
    <t>102867413313772</t>
  </si>
  <si>
    <t>赵世颖</t>
  </si>
  <si>
    <t>107037141144554</t>
  </si>
  <si>
    <t>文少杰</t>
  </si>
  <si>
    <t>100087210005435</t>
  </si>
  <si>
    <t>储天罡</t>
  </si>
  <si>
    <t>114137630103669</t>
  </si>
  <si>
    <t>赵福堂</t>
  </si>
  <si>
    <t>127157161073065</t>
  </si>
  <si>
    <t>高英</t>
  </si>
  <si>
    <t>104037111160138</t>
  </si>
  <si>
    <t>邱国洲</t>
  </si>
  <si>
    <t>104307000003297</t>
  </si>
  <si>
    <t>李菁</t>
  </si>
  <si>
    <t>107107141396463</t>
  </si>
  <si>
    <t>刘潘潘</t>
  </si>
  <si>
    <t>107437000000275</t>
  </si>
  <si>
    <t>王威</t>
  </si>
  <si>
    <t>106187010280804</t>
  </si>
  <si>
    <t>伍芮</t>
  </si>
  <si>
    <t>104597411360298</t>
  </si>
  <si>
    <t>杨娜</t>
  </si>
  <si>
    <t>107437000000949</t>
  </si>
  <si>
    <t>张景文</t>
  </si>
  <si>
    <t>127157161073066</t>
  </si>
  <si>
    <t>樊耀虎</t>
  </si>
  <si>
    <t>118457090003631</t>
  </si>
  <si>
    <t>罗轲嘉</t>
  </si>
  <si>
    <t>101077006000125</t>
  </si>
  <si>
    <t>李双好</t>
  </si>
  <si>
    <t>104757085213090</t>
  </si>
  <si>
    <t>蒋帅</t>
  </si>
  <si>
    <t>106137085204115</t>
  </si>
  <si>
    <t>周新杰</t>
  </si>
  <si>
    <t>第一志愿</t>
  </si>
  <si>
    <t>青海大学2017年建筑与土木工程复试成绩汇总表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</si>
</sst>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0.00_ "/>
  </numFmts>
  <fonts count="5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184" fontId="1" fillId="0" borderId="1" xfId="0" applyNumberFormat="1" applyFont="1" applyFill="1" applyBorder="1" applyAlignment="1">
      <alignment vertical="center"/>
    </xf>
    <xf numFmtId="184" fontId="0" fillId="0" borderId="0" xfId="0" applyNumberForma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SheetLayoutView="100" workbookViewId="0" topLeftCell="A1">
      <selection activeCell="A1" sqref="A1:Q1"/>
    </sheetView>
  </sheetViews>
  <sheetFormatPr defaultColWidth="9.00390625" defaultRowHeight="14.25"/>
  <cols>
    <col min="1" max="1" width="15.00390625" style="0" customWidth="1"/>
    <col min="2" max="2" width="6.25390625" style="0" customWidth="1"/>
    <col min="3" max="3" width="13.125" style="0" customWidth="1"/>
    <col min="4" max="4" width="6.25390625" style="0" customWidth="1"/>
    <col min="5" max="5" width="7.875" style="0" customWidth="1"/>
    <col min="6" max="7" width="7.125" style="0" customWidth="1"/>
    <col min="8" max="8" width="4.625" style="0" customWidth="1"/>
    <col min="9" max="9" width="6.25390625" style="0" customWidth="1"/>
    <col min="10" max="10" width="9.625" style="0" customWidth="1"/>
    <col min="11" max="11" width="8.125" style="0" customWidth="1"/>
    <col min="12" max="12" width="11.125" style="8" customWidth="1"/>
    <col min="13" max="13" width="11.125" style="0" customWidth="1"/>
    <col min="14" max="14" width="11.50390625" style="0" customWidth="1"/>
    <col min="15" max="15" width="13.375" style="0" customWidth="1"/>
    <col min="16" max="16" width="11.125" style="0" customWidth="1"/>
    <col min="17" max="17" width="4.625" style="0" customWidth="1"/>
  </cols>
  <sheetData>
    <row r="1" spans="1:17" ht="14.25">
      <c r="A1" s="9" t="s">
        <v>65</v>
      </c>
      <c r="B1" s="10"/>
      <c r="C1" s="10"/>
      <c r="D1" s="10"/>
      <c r="E1" s="10"/>
      <c r="F1" s="10"/>
      <c r="G1" s="10"/>
      <c r="H1" s="10"/>
      <c r="I1" s="10"/>
      <c r="J1" s="11"/>
      <c r="K1" s="11"/>
      <c r="L1" s="11"/>
      <c r="M1" s="11"/>
      <c r="N1" s="11"/>
      <c r="O1" s="11"/>
      <c r="P1" s="11"/>
      <c r="Q1" s="12"/>
    </row>
    <row r="2" spans="1:17" ht="14.25">
      <c r="A2" s="3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1" t="s">
        <v>8</v>
      </c>
      <c r="J2" s="4" t="s">
        <v>9</v>
      </c>
      <c r="K2" s="4" t="s">
        <v>10</v>
      </c>
      <c r="L2" s="7" t="s">
        <v>11</v>
      </c>
      <c r="M2" s="4" t="s">
        <v>12</v>
      </c>
      <c r="N2" s="4" t="s">
        <v>13</v>
      </c>
      <c r="O2" s="4" t="s">
        <v>14</v>
      </c>
      <c r="P2" s="5" t="s">
        <v>15</v>
      </c>
      <c r="Q2" s="6" t="s">
        <v>16</v>
      </c>
    </row>
    <row r="3" spans="1:17" ht="14.25">
      <c r="A3" s="3" t="s">
        <v>17</v>
      </c>
      <c r="B3" s="2" t="s">
        <v>18</v>
      </c>
      <c r="C3" s="2" t="s">
        <v>19</v>
      </c>
      <c r="D3" s="3">
        <v>67</v>
      </c>
      <c r="E3" s="3">
        <v>62</v>
      </c>
      <c r="F3" s="3">
        <v>100</v>
      </c>
      <c r="G3" s="3">
        <v>110</v>
      </c>
      <c r="H3" s="3">
        <v>339</v>
      </c>
      <c r="I3" s="1"/>
      <c r="J3" s="4">
        <f aca="true" t="shared" si="0" ref="J3:J25">H3/5</f>
        <v>67.8</v>
      </c>
      <c r="K3" s="4">
        <v>39.6</v>
      </c>
      <c r="L3" s="7">
        <v>31.384615384615383</v>
      </c>
      <c r="M3" s="7">
        <f aca="true" t="shared" si="1" ref="M3:M25">K3+L3</f>
        <v>70.98461538461538</v>
      </c>
      <c r="N3" s="7">
        <f aca="true" t="shared" si="2" ref="N3:N25">J3*0.5</f>
        <v>33.9</v>
      </c>
      <c r="O3" s="7">
        <f aca="true" t="shared" si="3" ref="O3:O25">M3*0.5</f>
        <v>35.49230769230769</v>
      </c>
      <c r="P3" s="7">
        <f aca="true" t="shared" si="4" ref="P3:P25">N3+O3</f>
        <v>69.3923076923077</v>
      </c>
      <c r="Q3" s="6">
        <v>1</v>
      </c>
    </row>
    <row r="4" spans="1:17" ht="14.25">
      <c r="A4" s="3" t="s">
        <v>20</v>
      </c>
      <c r="B4" s="2" t="s">
        <v>21</v>
      </c>
      <c r="C4" s="2" t="s">
        <v>19</v>
      </c>
      <c r="D4" s="3">
        <v>62</v>
      </c>
      <c r="E4" s="3">
        <v>64</v>
      </c>
      <c r="F4" s="3">
        <v>96</v>
      </c>
      <c r="G4" s="3">
        <v>104</v>
      </c>
      <c r="H4" s="3">
        <v>326</v>
      </c>
      <c r="I4" s="1"/>
      <c r="J4" s="4">
        <f t="shared" si="0"/>
        <v>65.2</v>
      </c>
      <c r="K4" s="4">
        <v>40.8</v>
      </c>
      <c r="L4" s="7">
        <v>30.035714285714285</v>
      </c>
      <c r="M4" s="7">
        <f t="shared" si="1"/>
        <v>70.83571428571429</v>
      </c>
      <c r="N4" s="7">
        <f t="shared" si="2"/>
        <v>32.6</v>
      </c>
      <c r="O4" s="7">
        <f t="shared" si="3"/>
        <v>35.417857142857144</v>
      </c>
      <c r="P4" s="7">
        <f t="shared" si="4"/>
        <v>68.01785714285714</v>
      </c>
      <c r="Q4" s="6">
        <v>2</v>
      </c>
    </row>
    <row r="5" spans="1:17" ht="14.25">
      <c r="A5" s="3" t="s">
        <v>22</v>
      </c>
      <c r="B5" s="2" t="s">
        <v>23</v>
      </c>
      <c r="C5" s="2" t="s">
        <v>19</v>
      </c>
      <c r="D5" s="3">
        <v>71</v>
      </c>
      <c r="E5" s="3">
        <v>68</v>
      </c>
      <c r="F5" s="3">
        <v>52</v>
      </c>
      <c r="G5" s="3">
        <v>128</v>
      </c>
      <c r="H5" s="3">
        <v>319</v>
      </c>
      <c r="I5" s="1"/>
      <c r="J5" s="4">
        <f t="shared" si="0"/>
        <v>63.8</v>
      </c>
      <c r="K5" s="4">
        <v>37.8</v>
      </c>
      <c r="L5" s="7">
        <v>32.230769230769226</v>
      </c>
      <c r="M5" s="7">
        <f t="shared" si="1"/>
        <v>70.03076923076922</v>
      </c>
      <c r="N5" s="7">
        <f t="shared" si="2"/>
        <v>31.9</v>
      </c>
      <c r="O5" s="7">
        <f t="shared" si="3"/>
        <v>35.01538461538461</v>
      </c>
      <c r="P5" s="7">
        <f t="shared" si="4"/>
        <v>66.91538461538461</v>
      </c>
      <c r="Q5" s="6">
        <v>3</v>
      </c>
    </row>
    <row r="6" spans="1:17" ht="14.25">
      <c r="A6" s="3" t="s">
        <v>24</v>
      </c>
      <c r="B6" s="2" t="s">
        <v>25</v>
      </c>
      <c r="C6" s="2" t="s">
        <v>19</v>
      </c>
      <c r="D6" s="3">
        <v>61</v>
      </c>
      <c r="E6" s="3">
        <v>58</v>
      </c>
      <c r="F6" s="3">
        <v>49</v>
      </c>
      <c r="G6" s="3">
        <v>134</v>
      </c>
      <c r="H6" s="3">
        <v>302</v>
      </c>
      <c r="I6" s="1"/>
      <c r="J6" s="4">
        <f t="shared" si="0"/>
        <v>60.4</v>
      </c>
      <c r="K6" s="4">
        <v>40.8</v>
      </c>
      <c r="L6" s="7">
        <v>32.39285714285714</v>
      </c>
      <c r="M6" s="7">
        <f t="shared" si="1"/>
        <v>73.19285714285714</v>
      </c>
      <c r="N6" s="7">
        <f t="shared" si="2"/>
        <v>30.2</v>
      </c>
      <c r="O6" s="7">
        <f t="shared" si="3"/>
        <v>36.59642857142857</v>
      </c>
      <c r="P6" s="7">
        <f t="shared" si="4"/>
        <v>66.79642857142856</v>
      </c>
      <c r="Q6" s="6">
        <v>4</v>
      </c>
    </row>
    <row r="7" spans="1:17" ht="14.25">
      <c r="A7" s="3" t="s">
        <v>26</v>
      </c>
      <c r="B7" s="2" t="s">
        <v>27</v>
      </c>
      <c r="C7" s="2" t="s">
        <v>19</v>
      </c>
      <c r="D7" s="3">
        <v>71</v>
      </c>
      <c r="E7" s="3">
        <v>56</v>
      </c>
      <c r="F7" s="3">
        <v>76</v>
      </c>
      <c r="G7" s="3">
        <v>103</v>
      </c>
      <c r="H7" s="3">
        <v>306</v>
      </c>
      <c r="I7" s="1"/>
      <c r="J7" s="4">
        <f t="shared" si="0"/>
        <v>61.2</v>
      </c>
      <c r="K7" s="4">
        <v>36</v>
      </c>
      <c r="L7" s="7">
        <v>36.30769230769231</v>
      </c>
      <c r="M7" s="7">
        <f t="shared" si="1"/>
        <v>72.3076923076923</v>
      </c>
      <c r="N7" s="7">
        <f t="shared" si="2"/>
        <v>30.6</v>
      </c>
      <c r="O7" s="7">
        <f t="shared" si="3"/>
        <v>36.15384615384615</v>
      </c>
      <c r="P7" s="7">
        <f t="shared" si="4"/>
        <v>66.75384615384615</v>
      </c>
      <c r="Q7" s="6">
        <v>5</v>
      </c>
    </row>
    <row r="8" spans="1:17" ht="14.25">
      <c r="A8" s="3" t="s">
        <v>28</v>
      </c>
      <c r="B8" s="2" t="s">
        <v>29</v>
      </c>
      <c r="C8" s="2" t="s">
        <v>19</v>
      </c>
      <c r="D8" s="3">
        <v>57</v>
      </c>
      <c r="E8" s="3">
        <v>58</v>
      </c>
      <c r="F8" s="3">
        <v>89</v>
      </c>
      <c r="G8" s="3">
        <v>135</v>
      </c>
      <c r="H8" s="3">
        <v>339</v>
      </c>
      <c r="I8" s="1" t="s">
        <v>64</v>
      </c>
      <c r="J8" s="4">
        <f t="shared" si="0"/>
        <v>67.8</v>
      </c>
      <c r="K8" s="4">
        <v>32.4</v>
      </c>
      <c r="L8" s="7">
        <v>32.61538461538461</v>
      </c>
      <c r="M8" s="7">
        <f t="shared" si="1"/>
        <v>65.01538461538462</v>
      </c>
      <c r="N8" s="7">
        <f t="shared" si="2"/>
        <v>33.9</v>
      </c>
      <c r="O8" s="7">
        <f t="shared" si="3"/>
        <v>32.50769230769231</v>
      </c>
      <c r="P8" s="7">
        <f t="shared" si="4"/>
        <v>66.40769230769232</v>
      </c>
      <c r="Q8" s="6">
        <v>6</v>
      </c>
    </row>
    <row r="9" spans="1:17" ht="14.25">
      <c r="A9" s="3" t="s">
        <v>30</v>
      </c>
      <c r="B9" s="2" t="s">
        <v>31</v>
      </c>
      <c r="C9" s="2" t="s">
        <v>19</v>
      </c>
      <c r="D9" s="3">
        <v>62</v>
      </c>
      <c r="E9" s="3">
        <v>61</v>
      </c>
      <c r="F9" s="3">
        <v>68</v>
      </c>
      <c r="G9" s="3">
        <v>129</v>
      </c>
      <c r="H9" s="3">
        <v>320</v>
      </c>
      <c r="I9" s="1"/>
      <c r="J9" s="4">
        <f t="shared" si="0"/>
        <v>64</v>
      </c>
      <c r="K9" s="4">
        <v>36</v>
      </c>
      <c r="L9" s="7">
        <v>30.03846153846154</v>
      </c>
      <c r="M9" s="7">
        <f t="shared" si="1"/>
        <v>66.03846153846155</v>
      </c>
      <c r="N9" s="7">
        <f t="shared" si="2"/>
        <v>32</v>
      </c>
      <c r="O9" s="7">
        <f t="shared" si="3"/>
        <v>33.019230769230774</v>
      </c>
      <c r="P9" s="7">
        <f t="shared" si="4"/>
        <v>65.01923076923077</v>
      </c>
      <c r="Q9" s="6">
        <v>7</v>
      </c>
    </row>
    <row r="10" spans="1:17" ht="14.25">
      <c r="A10" s="3" t="s">
        <v>32</v>
      </c>
      <c r="B10" s="2" t="s">
        <v>33</v>
      </c>
      <c r="C10" s="2" t="s">
        <v>19</v>
      </c>
      <c r="D10" s="3">
        <v>57</v>
      </c>
      <c r="E10" s="3">
        <v>55</v>
      </c>
      <c r="F10" s="3">
        <v>116</v>
      </c>
      <c r="G10" s="3">
        <v>96</v>
      </c>
      <c r="H10" s="3">
        <v>324</v>
      </c>
      <c r="I10" s="1"/>
      <c r="J10" s="4">
        <f t="shared" si="0"/>
        <v>64.8</v>
      </c>
      <c r="K10" s="4">
        <v>37.8</v>
      </c>
      <c r="L10" s="7">
        <v>26.923076923076923</v>
      </c>
      <c r="M10" s="7">
        <f t="shared" si="1"/>
        <v>64.72307692307692</v>
      </c>
      <c r="N10" s="7">
        <f t="shared" si="2"/>
        <v>32.4</v>
      </c>
      <c r="O10" s="7">
        <f t="shared" si="3"/>
        <v>32.36153846153846</v>
      </c>
      <c r="P10" s="7">
        <f t="shared" si="4"/>
        <v>64.76153846153846</v>
      </c>
      <c r="Q10" s="6">
        <v>8</v>
      </c>
    </row>
    <row r="11" spans="1:17" ht="14.25">
      <c r="A11" s="3" t="s">
        <v>34</v>
      </c>
      <c r="B11" s="2" t="s">
        <v>35</v>
      </c>
      <c r="C11" s="2" t="s">
        <v>19</v>
      </c>
      <c r="D11" s="3">
        <v>61</v>
      </c>
      <c r="E11" s="3">
        <v>53</v>
      </c>
      <c r="F11" s="3">
        <v>98</v>
      </c>
      <c r="G11" s="3">
        <v>113</v>
      </c>
      <c r="H11" s="3">
        <v>325</v>
      </c>
      <c r="I11" s="1"/>
      <c r="J11" s="4">
        <f t="shared" si="0"/>
        <v>65</v>
      </c>
      <c r="K11" s="4">
        <v>33</v>
      </c>
      <c r="L11" s="7">
        <v>31.357142857142858</v>
      </c>
      <c r="M11" s="7">
        <f t="shared" si="1"/>
        <v>64.35714285714286</v>
      </c>
      <c r="N11" s="7">
        <f t="shared" si="2"/>
        <v>32.5</v>
      </c>
      <c r="O11" s="7">
        <f t="shared" si="3"/>
        <v>32.17857142857143</v>
      </c>
      <c r="P11" s="7">
        <f t="shared" si="4"/>
        <v>64.67857142857143</v>
      </c>
      <c r="Q11" s="6">
        <v>9</v>
      </c>
    </row>
    <row r="12" spans="1:17" ht="14.25">
      <c r="A12" s="3" t="s">
        <v>36</v>
      </c>
      <c r="B12" s="2" t="s">
        <v>37</v>
      </c>
      <c r="C12" s="2" t="s">
        <v>19</v>
      </c>
      <c r="D12" s="3">
        <v>58</v>
      </c>
      <c r="E12" s="3">
        <v>53</v>
      </c>
      <c r="F12" s="3">
        <v>82</v>
      </c>
      <c r="G12" s="3">
        <v>85</v>
      </c>
      <c r="H12" s="3">
        <v>278</v>
      </c>
      <c r="I12" s="1"/>
      <c r="J12" s="4">
        <f t="shared" si="0"/>
        <v>55.6</v>
      </c>
      <c r="K12" s="4">
        <v>41.4</v>
      </c>
      <c r="L12" s="7">
        <v>31.23076923076923</v>
      </c>
      <c r="M12" s="7">
        <f t="shared" si="1"/>
        <v>72.63076923076923</v>
      </c>
      <c r="N12" s="7">
        <f t="shared" si="2"/>
        <v>27.8</v>
      </c>
      <c r="O12" s="7">
        <f t="shared" si="3"/>
        <v>36.315384615384616</v>
      </c>
      <c r="P12" s="7">
        <f t="shared" si="4"/>
        <v>64.11538461538461</v>
      </c>
      <c r="Q12" s="6">
        <v>10</v>
      </c>
    </row>
    <row r="13" spans="1:17" ht="14.25">
      <c r="A13" s="3" t="s">
        <v>38</v>
      </c>
      <c r="B13" s="2" t="s">
        <v>39</v>
      </c>
      <c r="C13" s="2" t="s">
        <v>19</v>
      </c>
      <c r="D13" s="3">
        <v>66</v>
      </c>
      <c r="E13" s="3">
        <v>48</v>
      </c>
      <c r="F13" s="3">
        <v>74</v>
      </c>
      <c r="G13" s="3">
        <v>134</v>
      </c>
      <c r="H13" s="3">
        <v>322</v>
      </c>
      <c r="I13" s="1"/>
      <c r="J13" s="4">
        <f t="shared" si="0"/>
        <v>64.4</v>
      </c>
      <c r="K13" s="4">
        <v>32.4</v>
      </c>
      <c r="L13" s="7">
        <v>31.17857142857143</v>
      </c>
      <c r="M13" s="7">
        <f t="shared" si="1"/>
        <v>63.57857142857143</v>
      </c>
      <c r="N13" s="7">
        <f t="shared" si="2"/>
        <v>32.2</v>
      </c>
      <c r="O13" s="7">
        <f t="shared" si="3"/>
        <v>31.789285714285715</v>
      </c>
      <c r="P13" s="7">
        <f t="shared" si="4"/>
        <v>63.989285714285714</v>
      </c>
      <c r="Q13" s="6">
        <v>11</v>
      </c>
    </row>
    <row r="14" spans="1:17" ht="14.25">
      <c r="A14" s="3" t="s">
        <v>40</v>
      </c>
      <c r="B14" s="2" t="s">
        <v>41</v>
      </c>
      <c r="C14" s="2" t="s">
        <v>19</v>
      </c>
      <c r="D14" s="3">
        <v>68</v>
      </c>
      <c r="E14" s="3">
        <v>60</v>
      </c>
      <c r="F14" s="3">
        <v>89</v>
      </c>
      <c r="G14" s="3">
        <v>74</v>
      </c>
      <c r="H14" s="3">
        <v>291</v>
      </c>
      <c r="I14" s="1"/>
      <c r="J14" s="4">
        <f t="shared" si="0"/>
        <v>58.2</v>
      </c>
      <c r="K14" s="4">
        <v>39.6</v>
      </c>
      <c r="L14" s="7">
        <v>27.153846153846153</v>
      </c>
      <c r="M14" s="7">
        <f t="shared" si="1"/>
        <v>66.75384615384615</v>
      </c>
      <c r="N14" s="7">
        <f t="shared" si="2"/>
        <v>29.1</v>
      </c>
      <c r="O14" s="7">
        <f t="shared" si="3"/>
        <v>33.37692307692308</v>
      </c>
      <c r="P14" s="7">
        <f t="shared" si="4"/>
        <v>62.47692307692308</v>
      </c>
      <c r="Q14" s="6">
        <v>12</v>
      </c>
    </row>
    <row r="15" spans="1:17" ht="14.25">
      <c r="A15" s="3" t="s">
        <v>42</v>
      </c>
      <c r="B15" s="2" t="s">
        <v>43</v>
      </c>
      <c r="C15" s="2" t="s">
        <v>19</v>
      </c>
      <c r="D15" s="3">
        <v>60</v>
      </c>
      <c r="E15" s="3">
        <v>44</v>
      </c>
      <c r="F15" s="3">
        <v>71</v>
      </c>
      <c r="G15" s="3">
        <v>117</v>
      </c>
      <c r="H15" s="3">
        <v>292</v>
      </c>
      <c r="I15" s="1"/>
      <c r="J15" s="4">
        <f t="shared" si="0"/>
        <v>58.4</v>
      </c>
      <c r="K15" s="4">
        <v>35.4</v>
      </c>
      <c r="L15" s="7">
        <v>29.67857142857143</v>
      </c>
      <c r="M15" s="7">
        <f t="shared" si="1"/>
        <v>65.07857142857142</v>
      </c>
      <c r="N15" s="7">
        <f t="shared" si="2"/>
        <v>29.2</v>
      </c>
      <c r="O15" s="7">
        <f t="shared" si="3"/>
        <v>32.53928571428571</v>
      </c>
      <c r="P15" s="7">
        <f t="shared" si="4"/>
        <v>61.739285714285714</v>
      </c>
      <c r="Q15" s="6">
        <v>13</v>
      </c>
    </row>
    <row r="16" spans="1:17" ht="14.25">
      <c r="A16" s="3" t="s">
        <v>44</v>
      </c>
      <c r="B16" s="2" t="s">
        <v>45</v>
      </c>
      <c r="C16" s="2" t="s">
        <v>19</v>
      </c>
      <c r="D16" s="3">
        <v>59</v>
      </c>
      <c r="E16" s="3">
        <v>59</v>
      </c>
      <c r="F16" s="3">
        <v>113</v>
      </c>
      <c r="G16" s="3">
        <v>52</v>
      </c>
      <c r="H16" s="3">
        <v>283</v>
      </c>
      <c r="I16" s="1"/>
      <c r="J16" s="4">
        <f t="shared" si="0"/>
        <v>56.6</v>
      </c>
      <c r="K16" s="4">
        <v>36</v>
      </c>
      <c r="L16" s="7">
        <v>30.5</v>
      </c>
      <c r="M16" s="7">
        <f t="shared" si="1"/>
        <v>66.5</v>
      </c>
      <c r="N16" s="7">
        <f t="shared" si="2"/>
        <v>28.3</v>
      </c>
      <c r="O16" s="7">
        <f t="shared" si="3"/>
        <v>33.25</v>
      </c>
      <c r="P16" s="7">
        <f t="shared" si="4"/>
        <v>61.55</v>
      </c>
      <c r="Q16" s="6">
        <v>14</v>
      </c>
    </row>
    <row r="17" spans="1:17" ht="14.25">
      <c r="A17" s="3" t="s">
        <v>46</v>
      </c>
      <c r="B17" s="2" t="s">
        <v>47</v>
      </c>
      <c r="C17" s="2" t="s">
        <v>19</v>
      </c>
      <c r="D17" s="3">
        <v>42</v>
      </c>
      <c r="E17" s="3">
        <v>55</v>
      </c>
      <c r="F17" s="3">
        <v>88</v>
      </c>
      <c r="G17" s="3">
        <v>104</v>
      </c>
      <c r="H17" s="3">
        <v>289</v>
      </c>
      <c r="I17" s="1" t="s">
        <v>64</v>
      </c>
      <c r="J17" s="4">
        <f t="shared" si="0"/>
        <v>57.8</v>
      </c>
      <c r="K17" s="4">
        <v>36.6</v>
      </c>
      <c r="L17" s="7">
        <v>26.964285714285715</v>
      </c>
      <c r="M17" s="7">
        <f t="shared" si="1"/>
        <v>63.56428571428572</v>
      </c>
      <c r="N17" s="7">
        <f t="shared" si="2"/>
        <v>28.9</v>
      </c>
      <c r="O17" s="7">
        <f t="shared" si="3"/>
        <v>31.78214285714286</v>
      </c>
      <c r="P17" s="7">
        <f t="shared" si="4"/>
        <v>60.68214285714286</v>
      </c>
      <c r="Q17" s="6">
        <v>15</v>
      </c>
    </row>
    <row r="18" spans="1:17" ht="14.25">
      <c r="A18" s="3" t="s">
        <v>48</v>
      </c>
      <c r="B18" s="2" t="s">
        <v>49</v>
      </c>
      <c r="C18" s="2" t="s">
        <v>19</v>
      </c>
      <c r="D18" s="3">
        <v>61</v>
      </c>
      <c r="E18" s="3">
        <v>57</v>
      </c>
      <c r="F18" s="3">
        <v>50</v>
      </c>
      <c r="G18" s="3">
        <v>130</v>
      </c>
      <c r="H18" s="3">
        <v>298</v>
      </c>
      <c r="I18" s="1"/>
      <c r="J18" s="4">
        <f t="shared" si="0"/>
        <v>59.6</v>
      </c>
      <c r="K18" s="4">
        <v>31.8</v>
      </c>
      <c r="L18" s="7">
        <v>28.96153846153846</v>
      </c>
      <c r="M18" s="7">
        <f t="shared" si="1"/>
        <v>60.761538461538464</v>
      </c>
      <c r="N18" s="7">
        <f t="shared" si="2"/>
        <v>29.8</v>
      </c>
      <c r="O18" s="7">
        <f t="shared" si="3"/>
        <v>30.380769230769232</v>
      </c>
      <c r="P18" s="7">
        <f t="shared" si="4"/>
        <v>60.18076923076923</v>
      </c>
      <c r="Q18" s="6">
        <v>16</v>
      </c>
    </row>
    <row r="19" spans="1:17" ht="14.25">
      <c r="A19" s="3" t="s">
        <v>50</v>
      </c>
      <c r="B19" s="2" t="s">
        <v>51</v>
      </c>
      <c r="C19" s="2" t="s">
        <v>19</v>
      </c>
      <c r="D19" s="3">
        <v>64</v>
      </c>
      <c r="E19" s="3">
        <v>51</v>
      </c>
      <c r="F19" s="3">
        <v>74</v>
      </c>
      <c r="G19" s="3">
        <v>79</v>
      </c>
      <c r="H19" s="3">
        <v>268</v>
      </c>
      <c r="I19" s="1"/>
      <c r="J19" s="4">
        <f t="shared" si="0"/>
        <v>53.6</v>
      </c>
      <c r="K19" s="4">
        <v>36</v>
      </c>
      <c r="L19" s="7">
        <v>30.115384615384613</v>
      </c>
      <c r="M19" s="7">
        <f t="shared" si="1"/>
        <v>66.11538461538461</v>
      </c>
      <c r="N19" s="7">
        <f t="shared" si="2"/>
        <v>26.8</v>
      </c>
      <c r="O19" s="7">
        <f t="shared" si="3"/>
        <v>33.05769230769231</v>
      </c>
      <c r="P19" s="7">
        <f t="shared" si="4"/>
        <v>59.857692307692304</v>
      </c>
      <c r="Q19" s="6">
        <v>17</v>
      </c>
    </row>
    <row r="20" spans="1:17" ht="14.25">
      <c r="A20" s="3" t="s">
        <v>52</v>
      </c>
      <c r="B20" s="2" t="s">
        <v>53</v>
      </c>
      <c r="C20" s="2" t="s">
        <v>19</v>
      </c>
      <c r="D20" s="3">
        <v>41</v>
      </c>
      <c r="E20" s="3">
        <v>46</v>
      </c>
      <c r="F20" s="3">
        <v>50</v>
      </c>
      <c r="G20" s="3">
        <v>118</v>
      </c>
      <c r="H20" s="3">
        <v>255</v>
      </c>
      <c r="I20" s="1" t="s">
        <v>64</v>
      </c>
      <c r="J20" s="4">
        <f t="shared" si="0"/>
        <v>51</v>
      </c>
      <c r="K20" s="4">
        <v>40.2</v>
      </c>
      <c r="L20" s="7">
        <v>28.214285714285715</v>
      </c>
      <c r="M20" s="7">
        <f t="shared" si="1"/>
        <v>68.41428571428571</v>
      </c>
      <c r="N20" s="7">
        <f t="shared" si="2"/>
        <v>25.5</v>
      </c>
      <c r="O20" s="7">
        <f t="shared" si="3"/>
        <v>34.207142857142856</v>
      </c>
      <c r="P20" s="7">
        <f t="shared" si="4"/>
        <v>59.707142857142856</v>
      </c>
      <c r="Q20" s="6">
        <v>18</v>
      </c>
    </row>
    <row r="21" spans="1:17" ht="14.25">
      <c r="A21" s="3" t="s">
        <v>54</v>
      </c>
      <c r="B21" s="2" t="s">
        <v>55</v>
      </c>
      <c r="C21" s="2" t="s">
        <v>19</v>
      </c>
      <c r="D21" s="3">
        <v>46</v>
      </c>
      <c r="E21" s="3">
        <v>46</v>
      </c>
      <c r="F21" s="3">
        <v>85</v>
      </c>
      <c r="G21" s="3">
        <v>123</v>
      </c>
      <c r="H21" s="3">
        <v>300</v>
      </c>
      <c r="I21" s="1"/>
      <c r="J21" s="4">
        <f t="shared" si="0"/>
        <v>60</v>
      </c>
      <c r="K21" s="4">
        <v>31.8</v>
      </c>
      <c r="L21" s="7">
        <v>26.92857142857143</v>
      </c>
      <c r="M21" s="7">
        <f t="shared" si="1"/>
        <v>58.72857142857143</v>
      </c>
      <c r="N21" s="7">
        <f t="shared" si="2"/>
        <v>30</v>
      </c>
      <c r="O21" s="7">
        <f t="shared" si="3"/>
        <v>29.364285714285714</v>
      </c>
      <c r="P21" s="7">
        <f t="shared" si="4"/>
        <v>59.364285714285714</v>
      </c>
      <c r="Q21" s="6">
        <v>19</v>
      </c>
    </row>
    <row r="22" spans="1:17" ht="14.25">
      <c r="A22" s="3" t="s">
        <v>56</v>
      </c>
      <c r="B22" s="2" t="s">
        <v>57</v>
      </c>
      <c r="C22" s="2" t="s">
        <v>19</v>
      </c>
      <c r="D22" s="3">
        <v>49</v>
      </c>
      <c r="E22" s="3">
        <v>64</v>
      </c>
      <c r="F22" s="3">
        <v>51</v>
      </c>
      <c r="G22" s="3">
        <v>99</v>
      </c>
      <c r="H22" s="3">
        <v>263</v>
      </c>
      <c r="I22" s="1"/>
      <c r="J22" s="4">
        <f t="shared" si="0"/>
        <v>52.6</v>
      </c>
      <c r="K22" s="4">
        <v>36</v>
      </c>
      <c r="L22" s="7">
        <v>27.76923076923077</v>
      </c>
      <c r="M22" s="7">
        <f t="shared" si="1"/>
        <v>63.769230769230774</v>
      </c>
      <c r="N22" s="7">
        <f t="shared" si="2"/>
        <v>26.3</v>
      </c>
      <c r="O22" s="7">
        <f t="shared" si="3"/>
        <v>31.884615384615387</v>
      </c>
      <c r="P22" s="7">
        <f t="shared" si="4"/>
        <v>58.184615384615384</v>
      </c>
      <c r="Q22" s="6">
        <v>20</v>
      </c>
    </row>
    <row r="23" spans="1:17" ht="14.25">
      <c r="A23" s="3" t="s">
        <v>58</v>
      </c>
      <c r="B23" s="2" t="s">
        <v>59</v>
      </c>
      <c r="C23" s="2" t="s">
        <v>19</v>
      </c>
      <c r="D23" s="3">
        <v>57</v>
      </c>
      <c r="E23" s="3">
        <v>49</v>
      </c>
      <c r="F23" s="3">
        <v>62</v>
      </c>
      <c r="G23" s="3">
        <v>100</v>
      </c>
      <c r="H23" s="3">
        <v>268</v>
      </c>
      <c r="I23" s="1"/>
      <c r="J23" s="4">
        <f t="shared" si="0"/>
        <v>53.6</v>
      </c>
      <c r="K23" s="4">
        <v>30.6</v>
      </c>
      <c r="L23" s="7">
        <v>28.892857142857142</v>
      </c>
      <c r="M23" s="7">
        <f t="shared" si="1"/>
        <v>59.49285714285715</v>
      </c>
      <c r="N23" s="7">
        <f t="shared" si="2"/>
        <v>26.8</v>
      </c>
      <c r="O23" s="7">
        <f t="shared" si="3"/>
        <v>29.746428571428574</v>
      </c>
      <c r="P23" s="7">
        <f t="shared" si="4"/>
        <v>56.54642857142858</v>
      </c>
      <c r="Q23" s="6">
        <v>21</v>
      </c>
    </row>
    <row r="24" spans="1:17" ht="14.25">
      <c r="A24" s="3" t="s">
        <v>60</v>
      </c>
      <c r="B24" s="2" t="s">
        <v>61</v>
      </c>
      <c r="C24" s="2" t="s">
        <v>19</v>
      </c>
      <c r="D24" s="3">
        <v>34</v>
      </c>
      <c r="E24" s="3">
        <v>58</v>
      </c>
      <c r="F24" s="3">
        <v>107</v>
      </c>
      <c r="G24" s="3">
        <v>63</v>
      </c>
      <c r="H24" s="3">
        <v>262</v>
      </c>
      <c r="I24" s="1"/>
      <c r="J24" s="4">
        <f t="shared" si="0"/>
        <v>52.4</v>
      </c>
      <c r="K24" s="4">
        <v>33</v>
      </c>
      <c r="L24" s="7">
        <v>27.464285714285715</v>
      </c>
      <c r="M24" s="7">
        <f t="shared" si="1"/>
        <v>60.464285714285715</v>
      </c>
      <c r="N24" s="7">
        <f t="shared" si="2"/>
        <v>26.2</v>
      </c>
      <c r="O24" s="7">
        <f t="shared" si="3"/>
        <v>30.232142857142858</v>
      </c>
      <c r="P24" s="7">
        <f t="shared" si="4"/>
        <v>56.43214285714286</v>
      </c>
      <c r="Q24" s="6">
        <v>22</v>
      </c>
    </row>
    <row r="25" spans="1:17" ht="14.25">
      <c r="A25" s="3" t="s">
        <v>62</v>
      </c>
      <c r="B25" s="2" t="s">
        <v>63</v>
      </c>
      <c r="C25" s="2" t="s">
        <v>19</v>
      </c>
      <c r="D25" s="3">
        <v>58</v>
      </c>
      <c r="E25" s="3">
        <v>56</v>
      </c>
      <c r="F25" s="3">
        <v>111</v>
      </c>
      <c r="G25" s="3">
        <v>95</v>
      </c>
      <c r="H25" s="3">
        <v>320</v>
      </c>
      <c r="I25" s="1"/>
      <c r="J25" s="4">
        <f t="shared" si="0"/>
        <v>64</v>
      </c>
      <c r="K25" s="4">
        <v>38.4</v>
      </c>
      <c r="L25" s="7">
        <v>31.2</v>
      </c>
      <c r="M25" s="4">
        <f t="shared" si="1"/>
        <v>69.6</v>
      </c>
      <c r="N25" s="4">
        <f t="shared" si="2"/>
        <v>32</v>
      </c>
      <c r="O25" s="4">
        <f t="shared" si="3"/>
        <v>34.8</v>
      </c>
      <c r="P25" s="5">
        <f t="shared" si="4"/>
        <v>66.8</v>
      </c>
      <c r="Q25" s="6">
        <v>1</v>
      </c>
    </row>
  </sheetData>
  <mergeCells count="1">
    <mergeCell ref="A1:Q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2017-03-26T11:46:24Z</dcterms:created>
  <dcterms:modified xsi:type="dcterms:W3CDTF">2017-03-27T07:24:44Z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