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软工" sheetId="1" r:id="rId1"/>
    <sheet name="遥感" sheetId="2" r:id="rId2"/>
    <sheet name="地信" sheetId="3" r:id="rId3"/>
    <sheet name="测绘" sheetId="4" r:id="rId4"/>
    <sheet name="信工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<sst xmlns="http://schemas.openxmlformats.org/spreadsheetml/2006/main" count="470" uniqueCount="413">
  <si>
    <t>学号</t>
  </si>
  <si>
    <t>姓名</t>
  </si>
  <si>
    <t>学分绩点</t>
  </si>
  <si>
    <t>学业成绩</t>
  </si>
  <si>
    <t>学业成绩排名</t>
  </si>
  <si>
    <t>专家面试成绩</t>
  </si>
  <si>
    <t>能力测试成绩</t>
  </si>
  <si>
    <t>专家考核成绩</t>
  </si>
  <si>
    <t>综合考核成绩</t>
  </si>
  <si>
    <t>综合成绩</t>
  </si>
  <si>
    <t>综合成绩排名</t>
  </si>
  <si>
    <t>CET4</t>
  </si>
  <si>
    <t>CET6</t>
  </si>
  <si>
    <t>第一志愿</t>
  </si>
  <si>
    <t>第二志愿</t>
  </si>
  <si>
    <t>项目加分</t>
  </si>
  <si>
    <t>项目加分明细</t>
  </si>
  <si>
    <t>备注</t>
  </si>
  <si>
    <t>学分绩点</t>
  </si>
  <si>
    <t>学业成绩排名</t>
  </si>
  <si>
    <t>专家面试成绩</t>
  </si>
  <si>
    <t>能力测试成绩</t>
  </si>
  <si>
    <t>专家考核成绩</t>
  </si>
  <si>
    <t>综合考核成绩</t>
  </si>
  <si>
    <t>综合成绩</t>
  </si>
  <si>
    <t>综合成绩排名</t>
  </si>
  <si>
    <t>CET6</t>
  </si>
  <si>
    <t>第一志愿</t>
  </si>
  <si>
    <t>第二志愿</t>
  </si>
  <si>
    <t>项目加分</t>
  </si>
  <si>
    <t>项目加分明细</t>
  </si>
  <si>
    <t>备注</t>
  </si>
  <si>
    <t>学业成绩</t>
  </si>
  <si>
    <t>20141003772</t>
  </si>
  <si>
    <t>鲍毅</t>
  </si>
  <si>
    <t>20141003876</t>
  </si>
  <si>
    <t>胡圣</t>
  </si>
  <si>
    <t>20141000920</t>
  </si>
  <si>
    <t>张哲</t>
  </si>
  <si>
    <t>20141003720</t>
  </si>
  <si>
    <t>刘洋</t>
  </si>
  <si>
    <t>20141001808</t>
  </si>
  <si>
    <t>帅俊岚</t>
  </si>
  <si>
    <t>20141002353</t>
  </si>
  <si>
    <t>马渊</t>
  </si>
  <si>
    <t>20141001622</t>
  </si>
  <si>
    <t>李艳婷</t>
  </si>
  <si>
    <t>20141004056</t>
  </si>
  <si>
    <t>江洋</t>
  </si>
  <si>
    <t>20141002623</t>
  </si>
  <si>
    <t>樊丽丽</t>
  </si>
  <si>
    <t>20141002455</t>
  </si>
  <si>
    <t>肖强</t>
  </si>
  <si>
    <t>20141000339</t>
  </si>
  <si>
    <t>刘雄成</t>
  </si>
  <si>
    <t>20141001844</t>
  </si>
  <si>
    <t>邹宽茂</t>
  </si>
  <si>
    <t>20141001951</t>
  </si>
  <si>
    <t>陈灏彬</t>
  </si>
  <si>
    <t>20141001155</t>
  </si>
  <si>
    <t>胡晓明</t>
  </si>
  <si>
    <t>20141002967</t>
  </si>
  <si>
    <t>曹昊阳</t>
  </si>
  <si>
    <t>20141001646</t>
  </si>
  <si>
    <t>叶世琛</t>
  </si>
  <si>
    <t>20141003736</t>
  </si>
  <si>
    <t>刘志鹏</t>
  </si>
  <si>
    <t>20141004042</t>
  </si>
  <si>
    <t>王培</t>
  </si>
  <si>
    <t>20141000964</t>
  </si>
  <si>
    <t>文奇</t>
  </si>
  <si>
    <t>20141004014</t>
  </si>
  <si>
    <t>杨柳松</t>
  </si>
  <si>
    <t>20141003385</t>
  </si>
  <si>
    <t>刘振华</t>
  </si>
  <si>
    <t>20141000287</t>
  </si>
  <si>
    <t>汪建旭</t>
  </si>
  <si>
    <t>20141003633</t>
  </si>
  <si>
    <t>徐梦</t>
  </si>
  <si>
    <t>20141003606</t>
  </si>
  <si>
    <t>袁斌</t>
  </si>
  <si>
    <t>20141001146</t>
  </si>
  <si>
    <t>王勉</t>
  </si>
  <si>
    <t>20141003488</t>
  </si>
  <si>
    <t>王玺珺</t>
  </si>
  <si>
    <t>20141003502</t>
  </si>
  <si>
    <t>加小俊</t>
  </si>
  <si>
    <t>20141000848</t>
  </si>
  <si>
    <t>秦政</t>
  </si>
  <si>
    <t>20141003340</t>
  </si>
  <si>
    <t>周宇明</t>
  </si>
  <si>
    <t>20141004061</t>
  </si>
  <si>
    <t>夏鼎</t>
  </si>
  <si>
    <t>20141004273</t>
  </si>
  <si>
    <t>柯其学</t>
  </si>
  <si>
    <t>20141002648</t>
  </si>
  <si>
    <t>吴子鸿</t>
  </si>
  <si>
    <t>20141003357</t>
  </si>
  <si>
    <t>石义武</t>
  </si>
  <si>
    <t>20141003729</t>
  </si>
  <si>
    <t>梁稚媛</t>
  </si>
  <si>
    <t>20141003053</t>
  </si>
  <si>
    <t>毛萌</t>
  </si>
  <si>
    <t>20141001124</t>
  </si>
  <si>
    <t>王正伦</t>
  </si>
  <si>
    <t>20141002883</t>
  </si>
  <si>
    <t>陈洁颖</t>
  </si>
  <si>
    <t>20141003991</t>
  </si>
  <si>
    <t>邢小云</t>
  </si>
  <si>
    <t>20141000508</t>
  </si>
  <si>
    <t>李纯如</t>
  </si>
  <si>
    <t>20141001002</t>
  </si>
  <si>
    <t>马莉珍</t>
  </si>
  <si>
    <t>20141000359</t>
  </si>
  <si>
    <t>李理</t>
  </si>
  <si>
    <t>20141003836</t>
  </si>
  <si>
    <t>张超</t>
  </si>
  <si>
    <t>20141002837</t>
  </si>
  <si>
    <t>丁黎黎</t>
  </si>
  <si>
    <t>20141000279</t>
  </si>
  <si>
    <t>曹奕飞</t>
  </si>
  <si>
    <t>20141001149</t>
  </si>
  <si>
    <t>朱旭栋</t>
  </si>
  <si>
    <t>20141003612</t>
  </si>
  <si>
    <t>刘康玲</t>
  </si>
  <si>
    <t>20141004236</t>
  </si>
  <si>
    <t>王鹏程</t>
  </si>
  <si>
    <t>20141003467</t>
  </si>
  <si>
    <t>王平</t>
  </si>
  <si>
    <t>20141002413</t>
  </si>
  <si>
    <t>韩国瑞</t>
  </si>
  <si>
    <t>20141001979</t>
  </si>
  <si>
    <t>赵志强</t>
  </si>
  <si>
    <t>20141002309</t>
  </si>
  <si>
    <t>夏润泽</t>
  </si>
  <si>
    <t>20141003813</t>
  </si>
  <si>
    <t>李子洋</t>
  </si>
  <si>
    <t>20141003354</t>
  </si>
  <si>
    <t>王文欣</t>
  </si>
  <si>
    <t>20141002798</t>
  </si>
  <si>
    <t>张威</t>
  </si>
  <si>
    <t>20141002416</t>
  </si>
  <si>
    <t>李建廷</t>
  </si>
  <si>
    <t>20141002760</t>
  </si>
  <si>
    <t>李雪珂</t>
  </si>
  <si>
    <t>20141002716</t>
  </si>
  <si>
    <t>杨杰昌</t>
  </si>
  <si>
    <t>20141002559</t>
  </si>
  <si>
    <t>孙浩程</t>
  </si>
  <si>
    <t>20141003847</t>
  </si>
  <si>
    <t>王博学</t>
  </si>
  <si>
    <t>20141000856</t>
  </si>
  <si>
    <t>徐子彦</t>
  </si>
  <si>
    <t>20141003565</t>
  </si>
  <si>
    <t>周俊雄</t>
  </si>
  <si>
    <t>20141004034</t>
  </si>
  <si>
    <t>刘波</t>
  </si>
  <si>
    <t>20141003546</t>
  </si>
  <si>
    <t>汪颖夫</t>
  </si>
  <si>
    <t>20141001995</t>
  </si>
  <si>
    <t>廖新利</t>
  </si>
  <si>
    <t>20141001156</t>
  </si>
  <si>
    <t>周圆锈</t>
  </si>
  <si>
    <t>20141002404</t>
  </si>
  <si>
    <t>王冰</t>
  </si>
  <si>
    <t>20141003165</t>
  </si>
  <si>
    <t>张建新</t>
  </si>
  <si>
    <t>20141000303</t>
  </si>
  <si>
    <t>刘卯竹</t>
  </si>
  <si>
    <t>20141001123</t>
  </si>
  <si>
    <t>邹雯莉</t>
  </si>
  <si>
    <t>20141003904</t>
  </si>
  <si>
    <t>陈炫岩</t>
  </si>
  <si>
    <t>20141003044</t>
  </si>
  <si>
    <t>蔡轶</t>
  </si>
  <si>
    <t>20141002095</t>
  </si>
  <si>
    <t>周欣</t>
  </si>
  <si>
    <t>20141000812</t>
  </si>
  <si>
    <t>董天成</t>
  </si>
  <si>
    <t>20141001161</t>
  </si>
  <si>
    <t>范佳露</t>
  </si>
  <si>
    <t>20141002106</t>
  </si>
  <si>
    <t>张淼</t>
  </si>
  <si>
    <t>20141003040</t>
  </si>
  <si>
    <t>张宁鹏</t>
  </si>
  <si>
    <t>20141000313</t>
  </si>
  <si>
    <t>吴锋</t>
  </si>
  <si>
    <t>20141000338</t>
  </si>
  <si>
    <t>吴紫韵</t>
  </si>
  <si>
    <t>20141003905</t>
  </si>
  <si>
    <t>黄佳倩</t>
  </si>
  <si>
    <t>20141004289</t>
  </si>
  <si>
    <t>张立豪</t>
  </si>
  <si>
    <t>20141002618</t>
  </si>
  <si>
    <t>温强</t>
  </si>
  <si>
    <t>20141004070</t>
  </si>
  <si>
    <t>吕壮壮</t>
  </si>
  <si>
    <t>20141002114</t>
  </si>
  <si>
    <t>潘宜鹏</t>
  </si>
  <si>
    <t>20141002650</t>
  </si>
  <si>
    <t>郝姝馨</t>
  </si>
  <si>
    <t>20141002819</t>
  </si>
  <si>
    <t>纪超</t>
  </si>
  <si>
    <t>20141000557</t>
  </si>
  <si>
    <t>胡进国</t>
  </si>
  <si>
    <t>20141000715</t>
  </si>
  <si>
    <t>唐英超</t>
  </si>
  <si>
    <t>20141002179</t>
  </si>
  <si>
    <t>刘舒雅</t>
  </si>
  <si>
    <t>20141000710</t>
  </si>
  <si>
    <t>徐瑾</t>
  </si>
  <si>
    <t>20141002815</t>
  </si>
  <si>
    <t>宫蕾</t>
  </si>
  <si>
    <t>20141000875</t>
  </si>
  <si>
    <t>周宇</t>
  </si>
  <si>
    <t>20141001567</t>
  </si>
  <si>
    <t>曹玉欣</t>
  </si>
  <si>
    <t>20141002411</t>
  </si>
  <si>
    <t>林鹏宇</t>
  </si>
  <si>
    <t>20141002887</t>
  </si>
  <si>
    <t>随云慧</t>
  </si>
  <si>
    <t>20141000767</t>
  </si>
  <si>
    <t>李隆熙</t>
  </si>
  <si>
    <t>20141004105</t>
  </si>
  <si>
    <t>王鹏</t>
  </si>
  <si>
    <t>20141001404</t>
  </si>
  <si>
    <t>蒋成大</t>
  </si>
  <si>
    <t>20141004146</t>
  </si>
  <si>
    <t>王鄂南</t>
  </si>
  <si>
    <t>20141004334</t>
  </si>
  <si>
    <t>杜东兴</t>
  </si>
  <si>
    <t>20141002756</t>
  </si>
  <si>
    <t>李元杰</t>
  </si>
  <si>
    <t>20141003881</t>
  </si>
  <si>
    <t>林欣</t>
  </si>
  <si>
    <t>20141004066</t>
  </si>
  <si>
    <t>罗晋</t>
  </si>
  <si>
    <t>20141003643</t>
  </si>
  <si>
    <t>刘淑涵</t>
  </si>
  <si>
    <t>20141003844</t>
  </si>
  <si>
    <t>程博文</t>
  </si>
  <si>
    <t>20141001138</t>
  </si>
  <si>
    <t>郑欣彤</t>
  </si>
  <si>
    <t>20141003592</t>
  </si>
  <si>
    <t>刘尚</t>
  </si>
  <si>
    <t>20141003825</t>
  </si>
  <si>
    <t>唐茉</t>
  </si>
  <si>
    <t>20141003281</t>
  </si>
  <si>
    <t>汤诗怡</t>
  </si>
  <si>
    <t>20131003272</t>
  </si>
  <si>
    <t>陈露</t>
  </si>
  <si>
    <t>20141000825</t>
  </si>
  <si>
    <t>秦伟</t>
  </si>
  <si>
    <t>20141003754</t>
  </si>
  <si>
    <t>陈文媛</t>
  </si>
  <si>
    <t>20162000003</t>
  </si>
  <si>
    <t>魏雨</t>
  </si>
  <si>
    <t>20141003016</t>
  </si>
  <si>
    <t>杨卓</t>
  </si>
  <si>
    <t>20141004231</t>
  </si>
  <si>
    <t>蔡晨</t>
  </si>
  <si>
    <t>20141000189</t>
  </si>
  <si>
    <t>张亚海</t>
  </si>
  <si>
    <t>20141003984</t>
  </si>
  <si>
    <t>许壮</t>
  </si>
  <si>
    <t>20162000004</t>
  </si>
  <si>
    <t>李彤彤</t>
  </si>
  <si>
    <t>20141001206</t>
  </si>
  <si>
    <t>杨蕊宁</t>
  </si>
  <si>
    <t>20141001143</t>
  </si>
  <si>
    <t>董欣怡</t>
  </si>
  <si>
    <t>20141001125</t>
  </si>
  <si>
    <t>周瑶琼</t>
  </si>
  <si>
    <t>20141001698</t>
  </si>
  <si>
    <t>吴钦钦</t>
  </si>
  <si>
    <t>20141002305</t>
  </si>
  <si>
    <t>韩珍珍</t>
  </si>
  <si>
    <t>20141002879</t>
  </si>
  <si>
    <t>张铖</t>
  </si>
  <si>
    <t>20141004445</t>
  </si>
  <si>
    <t>张小双</t>
  </si>
  <si>
    <t>20141003508</t>
  </si>
  <si>
    <t>徐雯雯</t>
  </si>
  <si>
    <t>20141003903</t>
  </si>
  <si>
    <t>陈志斌</t>
  </si>
  <si>
    <t>20141001394</t>
  </si>
  <si>
    <t>王莹</t>
  </si>
  <si>
    <t>20141002058</t>
  </si>
  <si>
    <t>汪洋洋</t>
  </si>
  <si>
    <t>20141003387</t>
  </si>
  <si>
    <t>龚子美</t>
  </si>
  <si>
    <t>20141002723</t>
  </si>
  <si>
    <t>郑鹏</t>
  </si>
  <si>
    <t>20141003110</t>
  </si>
  <si>
    <t>王一凡</t>
  </si>
  <si>
    <t>20141001933</t>
  </si>
  <si>
    <t>杜梅</t>
  </si>
  <si>
    <t>20141001720</t>
  </si>
  <si>
    <t>吴飞宇</t>
  </si>
  <si>
    <t>20141004101</t>
  </si>
  <si>
    <t>张高娜</t>
  </si>
  <si>
    <t>20141002714</t>
  </si>
  <si>
    <t>师艳</t>
  </si>
  <si>
    <t>20141002364</t>
  </si>
  <si>
    <t>蒋承洲</t>
  </si>
  <si>
    <t>20141000542</t>
  </si>
  <si>
    <t>刘艳霞</t>
  </si>
  <si>
    <t>20141001412</t>
  </si>
  <si>
    <t>程群</t>
  </si>
  <si>
    <t>20141002189</t>
  </si>
  <si>
    <t>孙雪婷</t>
  </si>
  <si>
    <t>20141001943</t>
  </si>
  <si>
    <t>刘义</t>
  </si>
  <si>
    <t>20141003189</t>
  </si>
  <si>
    <t>王涵</t>
  </si>
  <si>
    <t>20141002741</t>
  </si>
  <si>
    <t>文雅萱</t>
  </si>
  <si>
    <t>20141002586</t>
  </si>
  <si>
    <t>宁锐博</t>
  </si>
  <si>
    <t>20141001298</t>
  </si>
  <si>
    <t>荣毅</t>
  </si>
  <si>
    <t>20141003098</t>
  </si>
  <si>
    <t>刘振伟</t>
  </si>
  <si>
    <t>20141002276</t>
  </si>
  <si>
    <t>侯豫</t>
  </si>
  <si>
    <t>20141001202</t>
  </si>
  <si>
    <t>廖成</t>
  </si>
  <si>
    <t>20141003203</t>
  </si>
  <si>
    <t>童顺</t>
  </si>
  <si>
    <t>20141003763</t>
  </si>
  <si>
    <t>范珺</t>
  </si>
  <si>
    <t>20141004095</t>
  </si>
  <si>
    <t>黄灵杰</t>
  </si>
  <si>
    <t>20141002729</t>
  </si>
  <si>
    <t>路国涛</t>
  </si>
  <si>
    <t>20141003132</t>
  </si>
  <si>
    <t>周经纬</t>
  </si>
  <si>
    <t>20141002574</t>
  </si>
  <si>
    <t>高婕</t>
  </si>
  <si>
    <t>20141001003</t>
  </si>
  <si>
    <t>李蓉辉</t>
  </si>
  <si>
    <t>20141003035</t>
  </si>
  <si>
    <t>韩旭</t>
  </si>
  <si>
    <t>20141002880</t>
  </si>
  <si>
    <t>杨帆</t>
  </si>
  <si>
    <t>20141003828</t>
  </si>
  <si>
    <t>虞敏</t>
  </si>
  <si>
    <t>20141002876</t>
  </si>
  <si>
    <t>杨雪</t>
  </si>
  <si>
    <t>20141002557</t>
  </si>
  <si>
    <t>杜卓童</t>
  </si>
  <si>
    <t>20141003685</t>
  </si>
  <si>
    <t>黄诚</t>
  </si>
  <si>
    <t>20141003767</t>
  </si>
  <si>
    <t>郑卓</t>
  </si>
  <si>
    <t>20141000150</t>
  </si>
  <si>
    <t>孔振兴</t>
  </si>
  <si>
    <t>20141001822</t>
  </si>
  <si>
    <t>刘官鑫</t>
  </si>
  <si>
    <t>20141003950</t>
  </si>
  <si>
    <t>钱思佳</t>
  </si>
  <si>
    <t>20141004088</t>
  </si>
  <si>
    <t>王晶婧</t>
  </si>
  <si>
    <t>20141001860</t>
  </si>
  <si>
    <t>陈继发</t>
  </si>
  <si>
    <t>20141000807</t>
  </si>
  <si>
    <t>刘子凡</t>
  </si>
  <si>
    <t>20141004291</t>
  </si>
  <si>
    <t>陈晨</t>
  </si>
  <si>
    <t>20141000427</t>
  </si>
  <si>
    <t>何涛涛</t>
  </si>
  <si>
    <t>20141003614</t>
  </si>
  <si>
    <t>孙润芝</t>
  </si>
  <si>
    <t>20141004161</t>
  </si>
  <si>
    <t>李颖喆</t>
  </si>
  <si>
    <t>20141000280</t>
  </si>
  <si>
    <t>邱扬</t>
  </si>
  <si>
    <t>20141002954</t>
  </si>
  <si>
    <t>刘浩楠</t>
  </si>
  <si>
    <t>20141003788</t>
  </si>
  <si>
    <t>林霏开</t>
  </si>
  <si>
    <t>20141004245</t>
  </si>
  <si>
    <t>尹志豪</t>
  </si>
  <si>
    <t>20141004128</t>
  </si>
  <si>
    <t>徐骞</t>
  </si>
  <si>
    <t>20141000424</t>
  </si>
  <si>
    <t>夏小科</t>
  </si>
  <si>
    <t>20141002757</t>
  </si>
  <si>
    <t>常学清</t>
  </si>
  <si>
    <t>20141003868</t>
  </si>
  <si>
    <t>郭周颖</t>
  </si>
  <si>
    <t>20141001006</t>
  </si>
  <si>
    <t>李蕾蕾</t>
  </si>
  <si>
    <t>20141002046</t>
  </si>
  <si>
    <t>张锦</t>
  </si>
  <si>
    <t>20141003831</t>
  </si>
  <si>
    <t>徐宏进</t>
  </si>
  <si>
    <t>20141000689</t>
  </si>
  <si>
    <t>李日鹏</t>
  </si>
  <si>
    <t>20141002706</t>
  </si>
  <si>
    <t>许世民</t>
  </si>
  <si>
    <t>20141000143</t>
  </si>
  <si>
    <t>翁天日</t>
  </si>
  <si>
    <t>20141004114</t>
  </si>
  <si>
    <t>唐梓柯</t>
  </si>
  <si>
    <t>20141003656</t>
  </si>
  <si>
    <t>程磊</t>
  </si>
  <si>
    <t>20141001350</t>
  </si>
  <si>
    <t>边鸿明</t>
  </si>
  <si>
    <t>20141000147</t>
  </si>
  <si>
    <t>冯传江</t>
  </si>
  <si>
    <t>20141000436</t>
  </si>
  <si>
    <t>刘禹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</si>
</sst>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_);[Red]\(0.00000\)"/>
    <numFmt numFmtId="185" formatCode="0.0000_);[Red]\(0.0000\)"/>
    <numFmt numFmtId="186" formatCode="0.00_);[Red]\(0.00\)"/>
  </numFmts>
  <fonts count="3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vertical="center" wrapText="1"/>
    </xf>
    <xf numFmtId="185" fontId="2" fillId="34" borderId="10" xfId="0" applyNumberFormat="1" applyFont="1" applyFill="1" applyBorder="1" applyAlignment="1">
      <alignment vertical="center" wrapText="1"/>
    </xf>
    <xf numFmtId="186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84" fontId="2" fillId="0" borderId="10" xfId="0" applyNumberFormat="1" applyFont="1" applyBorder="1" applyAlignment="1" quotePrefix="1">
      <alignment horizontal="left" vertical="center"/>
    </xf>
    <xf numFmtId="0" fontId="2" fillId="0" borderId="10" xfId="0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40" applyFont="1">
      <alignment vertical="center"/>
      <protection/>
    </xf>
    <xf numFmtId="0" fontId="2" fillId="0" borderId="10" xfId="40" applyFont="1" applyBorder="1" applyAlignment="1" quotePrefix="1">
      <alignment horizontal="left" vertical="center"/>
      <protection/>
    </xf>
    <xf numFmtId="0" fontId="2" fillId="0" borderId="10" xfId="40" applyFont="1" applyBorder="1">
      <alignment vertical="center"/>
      <protection/>
    </xf>
    <xf numFmtId="0" fontId="2" fillId="34" borderId="10" xfId="40" applyFont="1" applyFill="1" applyBorder="1">
      <alignment vertical="center"/>
      <protection/>
    </xf>
    <xf numFmtId="0" fontId="2" fillId="34" borderId="0" xfId="40" applyFont="1" applyFill="1">
      <alignment vertical="center"/>
      <protection/>
    </xf>
    <xf numFmtId="0" fontId="2" fillId="34" borderId="10" xfId="40" applyFont="1" applyFill="1" applyBorder="1" applyAlignment="1" quotePrefix="1">
      <alignment horizontal="left" vertical="center"/>
      <protection/>
    </xf>
    <xf numFmtId="0" fontId="2" fillId="0" borderId="10" xfId="40" applyFont="1" applyFill="1" applyBorder="1" applyAlignment="1" quotePrefix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软工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PageLayoutView="0" workbookViewId="0" topLeftCell="A1">
      <selection activeCell="C2" sqref="C2"/>
    </sheetView>
  </sheetViews>
  <sheetFormatPr defaultColWidth="9.00390625" defaultRowHeight="14.25"/>
  <cols>
    <col min="1" max="1" width="11.25390625" style="13" bestFit="1" customWidth="1"/>
    <col min="2" max="2" width="7.50390625" style="13" bestFit="1" customWidth="1"/>
    <col min="3" max="3" width="7.25390625" style="13" customWidth="1"/>
    <col min="4" max="4" width="9.25390625" style="13" customWidth="1"/>
    <col min="5" max="5" width="4.75390625" style="17" customWidth="1"/>
    <col min="6" max="9" width="4.25390625" style="13" customWidth="1"/>
    <col min="10" max="10" width="9.00390625" style="13" customWidth="1"/>
    <col min="11" max="11" width="4.625" style="17" customWidth="1"/>
    <col min="12" max="13" width="5.75390625" style="13" customWidth="1"/>
    <col min="14" max="15" width="9.00390625" style="13" customWidth="1"/>
    <col min="16" max="16" width="4.25390625" style="13" customWidth="1"/>
    <col min="17" max="17" width="12.50390625" style="13" customWidth="1"/>
    <col min="18" max="16384" width="9.00390625" style="13" customWidth="1"/>
  </cols>
  <sheetData>
    <row r="1" spans="1:42" s="8" customFormat="1" ht="36">
      <c r="A1" s="1" t="s">
        <v>0</v>
      </c>
      <c r="B1" s="1" t="s">
        <v>1</v>
      </c>
      <c r="C1" s="2" t="s">
        <v>18</v>
      </c>
      <c r="D1" s="2" t="s">
        <v>32</v>
      </c>
      <c r="E1" s="3" t="s">
        <v>19</v>
      </c>
      <c r="F1" s="4" t="s">
        <v>20</v>
      </c>
      <c r="G1" s="4" t="s">
        <v>21</v>
      </c>
      <c r="H1" s="5" t="s">
        <v>22</v>
      </c>
      <c r="I1" s="5" t="s">
        <v>23</v>
      </c>
      <c r="J1" s="2" t="s">
        <v>24</v>
      </c>
      <c r="K1" s="6" t="s">
        <v>25</v>
      </c>
      <c r="L1" s="5" t="s">
        <v>11</v>
      </c>
      <c r="M1" s="5" t="s">
        <v>26</v>
      </c>
      <c r="N1" s="5" t="s">
        <v>27</v>
      </c>
      <c r="O1" s="5" t="s">
        <v>28</v>
      </c>
      <c r="P1" s="7" t="s">
        <v>29</v>
      </c>
      <c r="Q1" s="5" t="s">
        <v>30</v>
      </c>
      <c r="R1" s="1" t="s">
        <v>31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18" ht="23.25" customHeight="1">
      <c r="A2" s="14" t="s">
        <v>83</v>
      </c>
      <c r="B2" s="14" t="s">
        <v>84</v>
      </c>
      <c r="C2" s="15">
        <v>4.075384615384616</v>
      </c>
      <c r="D2" s="9">
        <f aca="true" t="shared" si="0" ref="D2:D29">(C2-1)*10+60</f>
        <v>90.75384615384615</v>
      </c>
      <c r="E2" s="16">
        <v>1</v>
      </c>
      <c r="F2" s="15"/>
      <c r="G2" s="15"/>
      <c r="H2" s="10">
        <f>F2*0.6+G2*0.4</f>
        <v>0</v>
      </c>
      <c r="I2" s="10">
        <f>(H2+P2*5)/2</f>
        <v>0</v>
      </c>
      <c r="J2" s="11">
        <f>D2*0.8+I2*0.2</f>
        <v>72.60307692307693</v>
      </c>
      <c r="K2" s="16"/>
      <c r="L2" s="15"/>
      <c r="M2" s="15"/>
      <c r="N2" s="15"/>
      <c r="O2" s="15"/>
      <c r="P2" s="15"/>
      <c r="Q2" s="15"/>
      <c r="R2" s="15"/>
    </row>
    <row r="3" spans="1:18" ht="23.25" customHeight="1">
      <c r="A3" s="14" t="s">
        <v>85</v>
      </c>
      <c r="B3" s="14" t="s">
        <v>86</v>
      </c>
      <c r="C3" s="15">
        <v>3.9598765432098766</v>
      </c>
      <c r="D3" s="9">
        <f t="shared" si="0"/>
        <v>89.59876543209876</v>
      </c>
      <c r="E3" s="16">
        <v>2</v>
      </c>
      <c r="F3" s="15"/>
      <c r="G3" s="15"/>
      <c r="H3" s="10">
        <f aca="true" t="shared" si="1" ref="H3:H19">F3*0.6+G3*0.4</f>
        <v>0</v>
      </c>
      <c r="I3" s="10">
        <f aca="true" t="shared" si="2" ref="I3:I19">(H3+P3*5)/2</f>
        <v>0</v>
      </c>
      <c r="J3" s="11">
        <f aca="true" t="shared" si="3" ref="J3:J19">D3*0.8+I3*0.2</f>
        <v>71.67901234567901</v>
      </c>
      <c r="K3" s="16"/>
      <c r="L3" s="15"/>
      <c r="M3" s="15"/>
      <c r="N3" s="15"/>
      <c r="O3" s="15"/>
      <c r="P3" s="15"/>
      <c r="Q3" s="15"/>
      <c r="R3" s="15"/>
    </row>
    <row r="4" spans="1:18" ht="23.25" customHeight="1">
      <c r="A4" s="14" t="s">
        <v>87</v>
      </c>
      <c r="B4" s="14" t="s">
        <v>88</v>
      </c>
      <c r="C4" s="15">
        <v>3.8410493827160495</v>
      </c>
      <c r="D4" s="9">
        <f t="shared" si="0"/>
        <v>88.4104938271605</v>
      </c>
      <c r="E4" s="16">
        <v>3</v>
      </c>
      <c r="F4" s="15"/>
      <c r="G4" s="15"/>
      <c r="H4" s="10">
        <f t="shared" si="1"/>
        <v>0</v>
      </c>
      <c r="I4" s="10">
        <f t="shared" si="2"/>
        <v>0</v>
      </c>
      <c r="J4" s="11">
        <f t="shared" si="3"/>
        <v>70.72839506172839</v>
      </c>
      <c r="K4" s="16"/>
      <c r="L4" s="15"/>
      <c r="M4" s="15"/>
      <c r="N4" s="15"/>
      <c r="O4" s="15"/>
      <c r="P4" s="15"/>
      <c r="Q4" s="15"/>
      <c r="R4" s="15"/>
    </row>
    <row r="5" spans="1:18" ht="23.25" customHeight="1">
      <c r="A5" s="14" t="s">
        <v>89</v>
      </c>
      <c r="B5" s="14" t="s">
        <v>90</v>
      </c>
      <c r="C5" s="15">
        <v>3.787692307692308</v>
      </c>
      <c r="D5" s="9">
        <f t="shared" si="0"/>
        <v>87.87692307692308</v>
      </c>
      <c r="E5" s="16">
        <v>4</v>
      </c>
      <c r="F5" s="15"/>
      <c r="G5" s="15"/>
      <c r="H5" s="10">
        <f t="shared" si="1"/>
        <v>0</v>
      </c>
      <c r="I5" s="10">
        <f t="shared" si="2"/>
        <v>0</v>
      </c>
      <c r="J5" s="11">
        <f t="shared" si="3"/>
        <v>70.30153846153847</v>
      </c>
      <c r="K5" s="16"/>
      <c r="L5" s="15"/>
      <c r="M5" s="15"/>
      <c r="N5" s="15"/>
      <c r="O5" s="15"/>
      <c r="P5" s="15"/>
      <c r="Q5" s="15"/>
      <c r="R5" s="15"/>
    </row>
    <row r="6" spans="1:18" ht="23.25" customHeight="1">
      <c r="A6" s="14" t="s">
        <v>91</v>
      </c>
      <c r="B6" s="14" t="s">
        <v>92</v>
      </c>
      <c r="C6" s="15">
        <v>3.7784615384615385</v>
      </c>
      <c r="D6" s="9">
        <f t="shared" si="0"/>
        <v>87.78461538461539</v>
      </c>
      <c r="E6" s="16">
        <v>5</v>
      </c>
      <c r="F6" s="15"/>
      <c r="G6" s="15"/>
      <c r="H6" s="10">
        <f t="shared" si="1"/>
        <v>0</v>
      </c>
      <c r="I6" s="10">
        <f t="shared" si="2"/>
        <v>0</v>
      </c>
      <c r="J6" s="11">
        <f t="shared" si="3"/>
        <v>70.22769230769232</v>
      </c>
      <c r="K6" s="16"/>
      <c r="L6" s="15"/>
      <c r="M6" s="15"/>
      <c r="N6" s="15"/>
      <c r="O6" s="15"/>
      <c r="P6" s="15"/>
      <c r="Q6" s="15"/>
      <c r="R6" s="15"/>
    </row>
    <row r="7" spans="1:18" ht="23.25" customHeight="1">
      <c r="A7" s="14" t="s">
        <v>93</v>
      </c>
      <c r="B7" s="14" t="s">
        <v>94</v>
      </c>
      <c r="C7" s="15">
        <v>3.7330246913580245</v>
      </c>
      <c r="D7" s="9">
        <f t="shared" si="0"/>
        <v>87.33024691358025</v>
      </c>
      <c r="E7" s="16">
        <v>6</v>
      </c>
      <c r="F7" s="15"/>
      <c r="G7" s="15"/>
      <c r="H7" s="10">
        <f t="shared" si="1"/>
        <v>0</v>
      </c>
      <c r="I7" s="10">
        <f t="shared" si="2"/>
        <v>0</v>
      </c>
      <c r="J7" s="11">
        <f t="shared" si="3"/>
        <v>69.8641975308642</v>
      </c>
      <c r="K7" s="16"/>
      <c r="L7" s="15"/>
      <c r="M7" s="15"/>
      <c r="N7" s="15"/>
      <c r="O7" s="15"/>
      <c r="P7" s="15"/>
      <c r="Q7" s="15"/>
      <c r="R7" s="15"/>
    </row>
    <row r="8" spans="1:18" ht="23.25" customHeight="1">
      <c r="A8" s="14" t="s">
        <v>95</v>
      </c>
      <c r="B8" s="14" t="s">
        <v>96</v>
      </c>
      <c r="C8" s="15">
        <v>3.630914826498423</v>
      </c>
      <c r="D8" s="9">
        <f t="shared" si="0"/>
        <v>86.30914826498423</v>
      </c>
      <c r="E8" s="16">
        <v>7</v>
      </c>
      <c r="F8" s="15"/>
      <c r="G8" s="15"/>
      <c r="H8" s="10">
        <f t="shared" si="1"/>
        <v>0</v>
      </c>
      <c r="I8" s="10">
        <f t="shared" si="2"/>
        <v>0</v>
      </c>
      <c r="J8" s="11">
        <f t="shared" si="3"/>
        <v>69.0473186119874</v>
      </c>
      <c r="K8" s="16"/>
      <c r="L8" s="15"/>
      <c r="M8" s="15"/>
      <c r="N8" s="15"/>
      <c r="O8" s="15"/>
      <c r="P8" s="15"/>
      <c r="Q8" s="15"/>
      <c r="R8" s="15"/>
    </row>
    <row r="9" spans="1:18" ht="23.25" customHeight="1">
      <c r="A9" s="14" t="s">
        <v>97</v>
      </c>
      <c r="B9" s="14" t="s">
        <v>98</v>
      </c>
      <c r="C9" s="15">
        <v>3.626543209876543</v>
      </c>
      <c r="D9" s="9">
        <f t="shared" si="0"/>
        <v>86.26543209876543</v>
      </c>
      <c r="E9" s="16">
        <v>8</v>
      </c>
      <c r="F9" s="15"/>
      <c r="G9" s="15"/>
      <c r="H9" s="10">
        <f t="shared" si="1"/>
        <v>0</v>
      </c>
      <c r="I9" s="10">
        <f t="shared" si="2"/>
        <v>0</v>
      </c>
      <c r="J9" s="11">
        <f t="shared" si="3"/>
        <v>69.01234567901234</v>
      </c>
      <c r="K9" s="16"/>
      <c r="L9" s="15"/>
      <c r="M9" s="15"/>
      <c r="N9" s="15"/>
      <c r="O9" s="15"/>
      <c r="P9" s="15"/>
      <c r="Q9" s="15"/>
      <c r="R9" s="15"/>
    </row>
    <row r="10" spans="1:18" ht="23.25" customHeight="1">
      <c r="A10" s="14" t="s">
        <v>99</v>
      </c>
      <c r="B10" s="14" t="s">
        <v>100</v>
      </c>
      <c r="C10" s="15">
        <v>3.566153846153846</v>
      </c>
      <c r="D10" s="9">
        <f t="shared" si="0"/>
        <v>85.66153846153846</v>
      </c>
      <c r="E10" s="16">
        <v>9</v>
      </c>
      <c r="F10" s="15"/>
      <c r="G10" s="15"/>
      <c r="H10" s="10">
        <f t="shared" si="1"/>
        <v>0</v>
      </c>
      <c r="I10" s="10">
        <f t="shared" si="2"/>
        <v>0</v>
      </c>
      <c r="J10" s="11">
        <f t="shared" si="3"/>
        <v>68.52923076923076</v>
      </c>
      <c r="K10" s="16"/>
      <c r="L10" s="15"/>
      <c r="M10" s="15"/>
      <c r="N10" s="15"/>
      <c r="O10" s="15"/>
      <c r="P10" s="15"/>
      <c r="Q10" s="15"/>
      <c r="R10" s="15"/>
    </row>
    <row r="11" spans="1:18" ht="23.25" customHeight="1">
      <c r="A11" s="14" t="s">
        <v>101</v>
      </c>
      <c r="B11" s="14" t="s">
        <v>102</v>
      </c>
      <c r="C11" s="15">
        <v>3.549382716049383</v>
      </c>
      <c r="D11" s="9">
        <f t="shared" si="0"/>
        <v>85.49382716049382</v>
      </c>
      <c r="E11" s="16">
        <v>10</v>
      </c>
      <c r="F11" s="15"/>
      <c r="G11" s="15"/>
      <c r="H11" s="10">
        <f t="shared" si="1"/>
        <v>0</v>
      </c>
      <c r="I11" s="10">
        <f t="shared" si="2"/>
        <v>0</v>
      </c>
      <c r="J11" s="11">
        <f t="shared" si="3"/>
        <v>68.39506172839506</v>
      </c>
      <c r="K11" s="16"/>
      <c r="L11" s="15"/>
      <c r="M11" s="15"/>
      <c r="N11" s="15"/>
      <c r="O11" s="15"/>
      <c r="P11" s="15"/>
      <c r="Q11" s="15"/>
      <c r="R11" s="15"/>
    </row>
    <row r="12" spans="1:18" ht="23.25" customHeight="1">
      <c r="A12" s="14" t="s">
        <v>103</v>
      </c>
      <c r="B12" s="14" t="s">
        <v>104</v>
      </c>
      <c r="C12" s="15">
        <v>3.436923076923077</v>
      </c>
      <c r="D12" s="9">
        <f t="shared" si="0"/>
        <v>84.36923076923077</v>
      </c>
      <c r="E12" s="16">
        <v>11</v>
      </c>
      <c r="F12" s="15"/>
      <c r="G12" s="15"/>
      <c r="H12" s="10">
        <f t="shared" si="1"/>
        <v>0</v>
      </c>
      <c r="I12" s="10">
        <f t="shared" si="2"/>
        <v>0</v>
      </c>
      <c r="J12" s="11">
        <f t="shared" si="3"/>
        <v>67.49538461538462</v>
      </c>
      <c r="K12" s="16"/>
      <c r="L12" s="15"/>
      <c r="M12" s="15"/>
      <c r="N12" s="15"/>
      <c r="O12" s="15"/>
      <c r="P12" s="15"/>
      <c r="Q12" s="15"/>
      <c r="R12" s="15"/>
    </row>
    <row r="13" spans="1:18" ht="23.25" customHeight="1">
      <c r="A13" s="14" t="s">
        <v>105</v>
      </c>
      <c r="B13" s="14" t="s">
        <v>106</v>
      </c>
      <c r="C13" s="15">
        <v>3.4058641975308643</v>
      </c>
      <c r="D13" s="9">
        <f t="shared" si="0"/>
        <v>84.05864197530865</v>
      </c>
      <c r="E13" s="16">
        <v>12</v>
      </c>
      <c r="F13" s="15"/>
      <c r="G13" s="15"/>
      <c r="H13" s="10">
        <f t="shared" si="1"/>
        <v>0</v>
      </c>
      <c r="I13" s="10">
        <f t="shared" si="2"/>
        <v>0</v>
      </c>
      <c r="J13" s="11">
        <f t="shared" si="3"/>
        <v>67.24691358024693</v>
      </c>
      <c r="K13" s="16"/>
      <c r="L13" s="15"/>
      <c r="M13" s="15"/>
      <c r="N13" s="15"/>
      <c r="O13" s="15"/>
      <c r="P13" s="15"/>
      <c r="Q13" s="15"/>
      <c r="R13" s="15"/>
    </row>
    <row r="14" spans="1:18" ht="23.25" customHeight="1">
      <c r="A14" s="14" t="s">
        <v>107</v>
      </c>
      <c r="B14" s="14" t="s">
        <v>108</v>
      </c>
      <c r="C14" s="15">
        <v>3.3564814814814814</v>
      </c>
      <c r="D14" s="9">
        <f t="shared" si="0"/>
        <v>83.56481481481481</v>
      </c>
      <c r="E14" s="16">
        <v>13</v>
      </c>
      <c r="F14" s="15"/>
      <c r="G14" s="15"/>
      <c r="H14" s="10">
        <f t="shared" si="1"/>
        <v>0</v>
      </c>
      <c r="I14" s="10">
        <f t="shared" si="2"/>
        <v>0</v>
      </c>
      <c r="J14" s="11">
        <f t="shared" si="3"/>
        <v>66.85185185185185</v>
      </c>
      <c r="K14" s="16"/>
      <c r="L14" s="15"/>
      <c r="M14" s="15"/>
      <c r="N14" s="15"/>
      <c r="O14" s="15"/>
      <c r="P14" s="15"/>
      <c r="Q14" s="15"/>
      <c r="R14" s="15"/>
    </row>
    <row r="15" spans="1:18" ht="23.25" customHeight="1">
      <c r="A15" s="14" t="s">
        <v>109</v>
      </c>
      <c r="B15" s="14" t="s">
        <v>110</v>
      </c>
      <c r="C15" s="15">
        <v>3.3415384615384616</v>
      </c>
      <c r="D15" s="9">
        <f t="shared" si="0"/>
        <v>83.41538461538462</v>
      </c>
      <c r="E15" s="16">
        <v>14</v>
      </c>
      <c r="F15" s="15"/>
      <c r="G15" s="15"/>
      <c r="H15" s="10">
        <f t="shared" si="1"/>
        <v>0</v>
      </c>
      <c r="I15" s="10">
        <f t="shared" si="2"/>
        <v>0</v>
      </c>
      <c r="J15" s="11">
        <f t="shared" si="3"/>
        <v>66.7323076923077</v>
      </c>
      <c r="K15" s="16"/>
      <c r="L15" s="15"/>
      <c r="M15" s="15"/>
      <c r="N15" s="15"/>
      <c r="O15" s="15"/>
      <c r="P15" s="15"/>
      <c r="Q15" s="15"/>
      <c r="R15" s="15"/>
    </row>
    <row r="16" spans="1:18" ht="23.25" customHeight="1">
      <c r="A16" s="14" t="s">
        <v>111</v>
      </c>
      <c r="B16" s="14" t="s">
        <v>112</v>
      </c>
      <c r="C16" s="15">
        <v>3.29153605015674</v>
      </c>
      <c r="D16" s="9">
        <f t="shared" si="0"/>
        <v>82.91536050156739</v>
      </c>
      <c r="E16" s="16">
        <v>15</v>
      </c>
      <c r="F16" s="15"/>
      <c r="G16" s="15"/>
      <c r="H16" s="10">
        <f t="shared" si="1"/>
        <v>0</v>
      </c>
      <c r="I16" s="10">
        <f t="shared" si="2"/>
        <v>0</v>
      </c>
      <c r="J16" s="11">
        <f t="shared" si="3"/>
        <v>66.33228840125392</v>
      </c>
      <c r="K16" s="16"/>
      <c r="L16" s="15"/>
      <c r="M16" s="15"/>
      <c r="N16" s="15"/>
      <c r="O16" s="15"/>
      <c r="P16" s="15"/>
      <c r="Q16" s="15"/>
      <c r="R16" s="15"/>
    </row>
    <row r="17" spans="1:18" ht="23.25" customHeight="1">
      <c r="A17" s="14" t="s">
        <v>113</v>
      </c>
      <c r="B17" s="14" t="s">
        <v>114</v>
      </c>
      <c r="C17" s="15">
        <v>3.287692307692308</v>
      </c>
      <c r="D17" s="9">
        <f t="shared" si="0"/>
        <v>82.87692307692308</v>
      </c>
      <c r="E17" s="16">
        <v>16</v>
      </c>
      <c r="F17" s="15"/>
      <c r="G17" s="15"/>
      <c r="H17" s="10">
        <f t="shared" si="1"/>
        <v>0</v>
      </c>
      <c r="I17" s="10">
        <f t="shared" si="2"/>
        <v>0</v>
      </c>
      <c r="J17" s="11">
        <f t="shared" si="3"/>
        <v>66.30153846153847</v>
      </c>
      <c r="K17" s="16"/>
      <c r="L17" s="15"/>
      <c r="M17" s="15"/>
      <c r="N17" s="15"/>
      <c r="O17" s="15"/>
      <c r="P17" s="15"/>
      <c r="Q17" s="15"/>
      <c r="R17" s="15"/>
    </row>
    <row r="18" spans="1:18" ht="23.25" customHeight="1">
      <c r="A18" s="14" t="s">
        <v>115</v>
      </c>
      <c r="B18" s="14" t="s">
        <v>116</v>
      </c>
      <c r="C18" s="15">
        <v>3.2415384615384615</v>
      </c>
      <c r="D18" s="9">
        <f t="shared" si="0"/>
        <v>82.41538461538461</v>
      </c>
      <c r="E18" s="16">
        <v>17</v>
      </c>
      <c r="F18" s="15"/>
      <c r="G18" s="15"/>
      <c r="H18" s="10">
        <f t="shared" si="1"/>
        <v>0</v>
      </c>
      <c r="I18" s="10">
        <f t="shared" si="2"/>
        <v>0</v>
      </c>
      <c r="J18" s="11">
        <f t="shared" si="3"/>
        <v>65.93230769230769</v>
      </c>
      <c r="K18" s="16"/>
      <c r="L18" s="15"/>
      <c r="M18" s="15"/>
      <c r="N18" s="15"/>
      <c r="O18" s="15"/>
      <c r="P18" s="15"/>
      <c r="Q18" s="15"/>
      <c r="R18" s="15"/>
    </row>
    <row r="19" spans="1:18" ht="23.25" customHeight="1">
      <c r="A19" s="14" t="s">
        <v>117</v>
      </c>
      <c r="B19" s="14" t="s">
        <v>118</v>
      </c>
      <c r="C19" s="15">
        <v>3.213846153846154</v>
      </c>
      <c r="D19" s="9">
        <f t="shared" si="0"/>
        <v>82.13846153846154</v>
      </c>
      <c r="E19" s="16">
        <v>18</v>
      </c>
      <c r="F19" s="15"/>
      <c r="G19" s="15"/>
      <c r="H19" s="10">
        <f t="shared" si="1"/>
        <v>0</v>
      </c>
      <c r="I19" s="10">
        <f t="shared" si="2"/>
        <v>0</v>
      </c>
      <c r="J19" s="11">
        <f t="shared" si="3"/>
        <v>65.71076923076923</v>
      </c>
      <c r="K19" s="16"/>
      <c r="L19" s="15"/>
      <c r="M19" s="15"/>
      <c r="N19" s="15"/>
      <c r="O19" s="15"/>
      <c r="P19" s="15"/>
      <c r="Q19" s="15"/>
      <c r="R19" s="15"/>
    </row>
    <row r="20" spans="1:18" ht="23.25" customHeight="1">
      <c r="A20" s="15" t="s">
        <v>119</v>
      </c>
      <c r="B20" s="15" t="s">
        <v>120</v>
      </c>
      <c r="C20" s="15">
        <v>3.1769230769230767</v>
      </c>
      <c r="D20" s="9">
        <f t="shared" si="0"/>
        <v>81.76923076923077</v>
      </c>
      <c r="E20" s="16">
        <v>19</v>
      </c>
      <c r="F20" s="15"/>
      <c r="G20" s="15"/>
      <c r="H20" s="10">
        <f aca="true" t="shared" si="4" ref="H20:H29">F20*0.6+G20*0.4</f>
        <v>0</v>
      </c>
      <c r="I20" s="10">
        <f aca="true" t="shared" si="5" ref="I20:I29">(H20+P20*5)/2</f>
        <v>0</v>
      </c>
      <c r="J20" s="11">
        <f aca="true" t="shared" si="6" ref="J20:J29">D20*0.8+I20*0.2</f>
        <v>65.41538461538462</v>
      </c>
      <c r="K20" s="16"/>
      <c r="L20" s="15"/>
      <c r="M20" s="15"/>
      <c r="N20" s="15"/>
      <c r="O20" s="15"/>
      <c r="P20" s="15"/>
      <c r="Q20" s="15"/>
      <c r="R20" s="15"/>
    </row>
    <row r="21" spans="1:18" ht="23.25" customHeight="1">
      <c r="A21" s="15" t="s">
        <v>121</v>
      </c>
      <c r="B21" s="15" t="s">
        <v>122</v>
      </c>
      <c r="C21" s="15">
        <v>3.1712962962962963</v>
      </c>
      <c r="D21" s="9">
        <f t="shared" si="0"/>
        <v>81.71296296296296</v>
      </c>
      <c r="E21" s="16">
        <v>20</v>
      </c>
      <c r="F21" s="15"/>
      <c r="G21" s="15"/>
      <c r="H21" s="10">
        <f t="shared" si="4"/>
        <v>0</v>
      </c>
      <c r="I21" s="10">
        <f t="shared" si="5"/>
        <v>0</v>
      </c>
      <c r="J21" s="11">
        <f t="shared" si="6"/>
        <v>65.37037037037037</v>
      </c>
      <c r="K21" s="16"/>
      <c r="L21" s="15"/>
      <c r="M21" s="15"/>
      <c r="N21" s="15"/>
      <c r="O21" s="15"/>
      <c r="P21" s="15"/>
      <c r="Q21" s="15"/>
      <c r="R21" s="15"/>
    </row>
    <row r="22" spans="1:18" ht="23.25" customHeight="1">
      <c r="A22" s="15" t="s">
        <v>123</v>
      </c>
      <c r="B22" s="15" t="s">
        <v>124</v>
      </c>
      <c r="C22" s="15">
        <v>3.1558641975308643</v>
      </c>
      <c r="D22" s="9">
        <f t="shared" si="0"/>
        <v>81.55864197530865</v>
      </c>
      <c r="E22" s="16">
        <v>21</v>
      </c>
      <c r="F22" s="15"/>
      <c r="G22" s="15"/>
      <c r="H22" s="10">
        <f t="shared" si="4"/>
        <v>0</v>
      </c>
      <c r="I22" s="10">
        <f t="shared" si="5"/>
        <v>0</v>
      </c>
      <c r="J22" s="11">
        <f t="shared" si="6"/>
        <v>65.24691358024693</v>
      </c>
      <c r="K22" s="16"/>
      <c r="L22" s="15"/>
      <c r="M22" s="15"/>
      <c r="N22" s="15"/>
      <c r="O22" s="15"/>
      <c r="P22" s="15"/>
      <c r="Q22" s="15"/>
      <c r="R22" s="15"/>
    </row>
    <row r="23" spans="1:18" ht="23.25" customHeight="1">
      <c r="A23" s="15" t="s">
        <v>125</v>
      </c>
      <c r="B23" s="15" t="s">
        <v>126</v>
      </c>
      <c r="C23" s="15">
        <v>3.14375</v>
      </c>
      <c r="D23" s="9">
        <f t="shared" si="0"/>
        <v>81.4375</v>
      </c>
      <c r="E23" s="16">
        <v>22</v>
      </c>
      <c r="F23" s="15"/>
      <c r="G23" s="15"/>
      <c r="H23" s="10">
        <f t="shared" si="4"/>
        <v>0</v>
      </c>
      <c r="I23" s="10">
        <f t="shared" si="5"/>
        <v>0</v>
      </c>
      <c r="J23" s="11">
        <f t="shared" si="6"/>
        <v>65.15</v>
      </c>
      <c r="K23" s="16"/>
      <c r="L23" s="15"/>
      <c r="M23" s="15"/>
      <c r="N23" s="15"/>
      <c r="O23" s="15"/>
      <c r="P23" s="15"/>
      <c r="Q23" s="15"/>
      <c r="R23" s="15"/>
    </row>
    <row r="24" spans="1:18" ht="23.25" customHeight="1">
      <c r="A24" s="15" t="s">
        <v>127</v>
      </c>
      <c r="B24" s="15" t="s">
        <v>128</v>
      </c>
      <c r="C24" s="15">
        <v>3.123076923076923</v>
      </c>
      <c r="D24" s="9">
        <f t="shared" si="0"/>
        <v>81.23076923076923</v>
      </c>
      <c r="E24" s="16">
        <v>23</v>
      </c>
      <c r="F24" s="15"/>
      <c r="G24" s="15"/>
      <c r="H24" s="10">
        <f t="shared" si="4"/>
        <v>0</v>
      </c>
      <c r="I24" s="10">
        <f t="shared" si="5"/>
        <v>0</v>
      </c>
      <c r="J24" s="11">
        <f t="shared" si="6"/>
        <v>64.98461538461538</v>
      </c>
      <c r="K24" s="16"/>
      <c r="L24" s="15"/>
      <c r="M24" s="15"/>
      <c r="N24" s="15"/>
      <c r="O24" s="15"/>
      <c r="P24" s="15"/>
      <c r="Q24" s="15"/>
      <c r="R24" s="15"/>
    </row>
    <row r="25" spans="1:18" ht="23.25" customHeight="1">
      <c r="A25" s="15" t="s">
        <v>129</v>
      </c>
      <c r="B25" s="15" t="s">
        <v>130</v>
      </c>
      <c r="C25" s="15">
        <v>3.0676923076923077</v>
      </c>
      <c r="D25" s="9">
        <f t="shared" si="0"/>
        <v>80.67692307692307</v>
      </c>
      <c r="E25" s="16">
        <v>24</v>
      </c>
      <c r="F25" s="15"/>
      <c r="G25" s="15"/>
      <c r="H25" s="10">
        <f t="shared" si="4"/>
        <v>0</v>
      </c>
      <c r="I25" s="10">
        <f t="shared" si="5"/>
        <v>0</v>
      </c>
      <c r="J25" s="11">
        <f t="shared" si="6"/>
        <v>64.54153846153847</v>
      </c>
      <c r="K25" s="16"/>
      <c r="L25" s="15"/>
      <c r="M25" s="15"/>
      <c r="N25" s="15"/>
      <c r="O25" s="15"/>
      <c r="P25" s="15"/>
      <c r="Q25" s="15"/>
      <c r="R25" s="15"/>
    </row>
    <row r="26" spans="1:18" ht="23.25" customHeight="1">
      <c r="A26" s="15" t="s">
        <v>131</v>
      </c>
      <c r="B26" s="15" t="s">
        <v>132</v>
      </c>
      <c r="C26" s="15">
        <v>3.0169753086419755</v>
      </c>
      <c r="D26" s="9">
        <f t="shared" si="0"/>
        <v>80.16975308641975</v>
      </c>
      <c r="E26" s="16">
        <v>25</v>
      </c>
      <c r="F26" s="15"/>
      <c r="G26" s="15"/>
      <c r="H26" s="10">
        <f t="shared" si="4"/>
        <v>0</v>
      </c>
      <c r="I26" s="10">
        <f t="shared" si="5"/>
        <v>0</v>
      </c>
      <c r="J26" s="11">
        <f t="shared" si="6"/>
        <v>64.1358024691358</v>
      </c>
      <c r="K26" s="16"/>
      <c r="L26" s="15"/>
      <c r="M26" s="15"/>
      <c r="N26" s="15"/>
      <c r="O26" s="15"/>
      <c r="P26" s="15"/>
      <c r="Q26" s="15"/>
      <c r="R26" s="15"/>
    </row>
    <row r="27" spans="1:18" ht="23.25" customHeight="1">
      <c r="A27" s="15" t="s">
        <v>133</v>
      </c>
      <c r="B27" s="15" t="s">
        <v>134</v>
      </c>
      <c r="C27" s="15">
        <v>3</v>
      </c>
      <c r="D27" s="9">
        <f t="shared" si="0"/>
        <v>80</v>
      </c>
      <c r="E27" s="16">
        <v>26</v>
      </c>
      <c r="F27" s="15"/>
      <c r="G27" s="15"/>
      <c r="H27" s="10">
        <f t="shared" si="4"/>
        <v>0</v>
      </c>
      <c r="I27" s="10">
        <f t="shared" si="5"/>
        <v>0</v>
      </c>
      <c r="J27" s="11">
        <f t="shared" si="6"/>
        <v>64</v>
      </c>
      <c r="K27" s="16"/>
      <c r="L27" s="15"/>
      <c r="M27" s="15"/>
      <c r="N27" s="15"/>
      <c r="O27" s="15"/>
      <c r="P27" s="15"/>
      <c r="Q27" s="15"/>
      <c r="R27" s="15"/>
    </row>
    <row r="28" spans="1:18" ht="23.25" customHeight="1">
      <c r="A28" s="15" t="s">
        <v>135</v>
      </c>
      <c r="B28" s="15" t="s">
        <v>136</v>
      </c>
      <c r="C28" s="15">
        <v>2.996913580246914</v>
      </c>
      <c r="D28" s="9">
        <f t="shared" si="0"/>
        <v>79.96913580246914</v>
      </c>
      <c r="E28" s="16">
        <v>27</v>
      </c>
      <c r="F28" s="15"/>
      <c r="G28" s="15"/>
      <c r="H28" s="10">
        <f t="shared" si="4"/>
        <v>0</v>
      </c>
      <c r="I28" s="10">
        <f t="shared" si="5"/>
        <v>0</v>
      </c>
      <c r="J28" s="11">
        <f t="shared" si="6"/>
        <v>63.97530864197532</v>
      </c>
      <c r="K28" s="16"/>
      <c r="L28" s="15"/>
      <c r="M28" s="15"/>
      <c r="N28" s="15"/>
      <c r="O28" s="15"/>
      <c r="P28" s="15"/>
      <c r="Q28" s="15"/>
      <c r="R28" s="15"/>
    </row>
    <row r="29" spans="1:18" ht="23.25" customHeight="1">
      <c r="A29" s="15" t="s">
        <v>137</v>
      </c>
      <c r="B29" s="15" t="s">
        <v>138</v>
      </c>
      <c r="C29" s="15">
        <v>2.923076923076923</v>
      </c>
      <c r="D29" s="9">
        <f t="shared" si="0"/>
        <v>79.23076923076923</v>
      </c>
      <c r="E29" s="16">
        <v>28</v>
      </c>
      <c r="F29" s="15"/>
      <c r="G29" s="15"/>
      <c r="H29" s="10">
        <f t="shared" si="4"/>
        <v>0</v>
      </c>
      <c r="I29" s="10">
        <f t="shared" si="5"/>
        <v>0</v>
      </c>
      <c r="J29" s="11">
        <f t="shared" si="6"/>
        <v>63.38461538461539</v>
      </c>
      <c r="K29" s="16"/>
      <c r="L29" s="15"/>
      <c r="M29" s="15"/>
      <c r="N29" s="15"/>
      <c r="O29" s="15"/>
      <c r="P29" s="15"/>
      <c r="Q29" s="15"/>
      <c r="R29" s="15"/>
    </row>
    <row r="30" spans="1:18" ht="23.25" customHeight="1">
      <c r="A30" s="15" t="s">
        <v>139</v>
      </c>
      <c r="B30" s="15" t="s">
        <v>140</v>
      </c>
      <c r="C30" s="15">
        <v>2.8796875</v>
      </c>
      <c r="D30" s="9">
        <f aca="true" t="shared" si="7" ref="D30:D36">(C30-1)*10+60</f>
        <v>78.796875</v>
      </c>
      <c r="E30" s="16">
        <v>29</v>
      </c>
      <c r="F30" s="15"/>
      <c r="G30" s="15"/>
      <c r="H30" s="10">
        <f aca="true" t="shared" si="8" ref="H30:H36">F30*0.6+G30*0.4</f>
        <v>0</v>
      </c>
      <c r="I30" s="10">
        <f aca="true" t="shared" si="9" ref="I30:I36">(H30+P30*5)/2</f>
        <v>0</v>
      </c>
      <c r="J30" s="11">
        <f aca="true" t="shared" si="10" ref="J30:J36">D30*0.8+I30*0.2</f>
        <v>63.0375</v>
      </c>
      <c r="K30" s="16"/>
      <c r="L30" s="15"/>
      <c r="M30" s="15"/>
      <c r="N30" s="15"/>
      <c r="O30" s="15"/>
      <c r="P30" s="15"/>
      <c r="Q30" s="15"/>
      <c r="R30" s="15"/>
    </row>
    <row r="31" spans="1:18" ht="23.25" customHeight="1">
      <c r="A31" s="15" t="s">
        <v>141</v>
      </c>
      <c r="B31" s="15" t="s">
        <v>142</v>
      </c>
      <c r="C31" s="15">
        <v>2.8584615384615386</v>
      </c>
      <c r="D31" s="9">
        <f t="shared" si="7"/>
        <v>78.58461538461539</v>
      </c>
      <c r="E31" s="16">
        <v>30</v>
      </c>
      <c r="F31" s="15"/>
      <c r="G31" s="15"/>
      <c r="H31" s="10">
        <f t="shared" si="8"/>
        <v>0</v>
      </c>
      <c r="I31" s="10">
        <f t="shared" si="9"/>
        <v>0</v>
      </c>
      <c r="J31" s="11">
        <f t="shared" si="10"/>
        <v>62.867692307692316</v>
      </c>
      <c r="K31" s="16"/>
      <c r="L31" s="15"/>
      <c r="M31" s="15"/>
      <c r="N31" s="15"/>
      <c r="O31" s="15"/>
      <c r="P31" s="15"/>
      <c r="Q31" s="15"/>
      <c r="R31" s="15"/>
    </row>
    <row r="32" spans="1:18" ht="23.25" customHeight="1">
      <c r="A32" s="15" t="s">
        <v>143</v>
      </c>
      <c r="B32" s="15" t="s">
        <v>144</v>
      </c>
      <c r="C32" s="15">
        <v>2.8584615384615386</v>
      </c>
      <c r="D32" s="9">
        <f t="shared" si="7"/>
        <v>78.58461538461539</v>
      </c>
      <c r="E32" s="16">
        <v>31</v>
      </c>
      <c r="F32" s="15"/>
      <c r="G32" s="15"/>
      <c r="H32" s="10">
        <f t="shared" si="8"/>
        <v>0</v>
      </c>
      <c r="I32" s="10">
        <f t="shared" si="9"/>
        <v>0</v>
      </c>
      <c r="J32" s="11">
        <f t="shared" si="10"/>
        <v>62.867692307692316</v>
      </c>
      <c r="K32" s="16"/>
      <c r="L32" s="15"/>
      <c r="M32" s="15"/>
      <c r="N32" s="15"/>
      <c r="O32" s="15"/>
      <c r="P32" s="15"/>
      <c r="Q32" s="15"/>
      <c r="R32" s="15"/>
    </row>
    <row r="33" spans="1:18" ht="23.25" customHeight="1">
      <c r="A33" s="15" t="s">
        <v>145</v>
      </c>
      <c r="B33" s="15" t="s">
        <v>146</v>
      </c>
      <c r="C33" s="15">
        <v>2.8446153846153845</v>
      </c>
      <c r="D33" s="9">
        <f t="shared" si="7"/>
        <v>78.44615384615385</v>
      </c>
      <c r="E33" s="16">
        <v>32</v>
      </c>
      <c r="F33" s="15"/>
      <c r="G33" s="15"/>
      <c r="H33" s="10">
        <f t="shared" si="8"/>
        <v>0</v>
      </c>
      <c r="I33" s="10">
        <f t="shared" si="9"/>
        <v>0</v>
      </c>
      <c r="J33" s="11">
        <f t="shared" si="10"/>
        <v>62.75692307692308</v>
      </c>
      <c r="K33" s="16"/>
      <c r="L33" s="15"/>
      <c r="M33" s="15"/>
      <c r="N33" s="15"/>
      <c r="O33" s="15"/>
      <c r="P33" s="15"/>
      <c r="Q33" s="15"/>
      <c r="R33" s="15"/>
    </row>
    <row r="34" spans="1:18" ht="23.25" customHeight="1">
      <c r="A34" s="15" t="s">
        <v>147</v>
      </c>
      <c r="B34" s="15" t="s">
        <v>148</v>
      </c>
      <c r="C34" s="15">
        <v>2.8430769230769233</v>
      </c>
      <c r="D34" s="9">
        <f t="shared" si="7"/>
        <v>78.43076923076923</v>
      </c>
      <c r="E34" s="16">
        <v>33</v>
      </c>
      <c r="F34" s="15"/>
      <c r="G34" s="15"/>
      <c r="H34" s="10">
        <f t="shared" si="8"/>
        <v>0</v>
      </c>
      <c r="I34" s="10">
        <f t="shared" si="9"/>
        <v>0</v>
      </c>
      <c r="J34" s="11">
        <f t="shared" si="10"/>
        <v>62.744615384615386</v>
      </c>
      <c r="K34" s="16"/>
      <c r="L34" s="15"/>
      <c r="M34" s="15"/>
      <c r="N34" s="15"/>
      <c r="O34" s="15"/>
      <c r="P34" s="15"/>
      <c r="Q34" s="15"/>
      <c r="R34" s="15"/>
    </row>
    <row r="35" spans="1:18" ht="23.25" customHeight="1">
      <c r="A35" s="15" t="s">
        <v>149</v>
      </c>
      <c r="B35" s="15" t="s">
        <v>150</v>
      </c>
      <c r="C35" s="15">
        <v>2.8425324675324677</v>
      </c>
      <c r="D35" s="9">
        <f t="shared" si="7"/>
        <v>78.42532467532467</v>
      </c>
      <c r="E35" s="16">
        <v>34</v>
      </c>
      <c r="F35" s="15"/>
      <c r="G35" s="15"/>
      <c r="H35" s="10">
        <f t="shared" si="8"/>
        <v>0</v>
      </c>
      <c r="I35" s="10">
        <f t="shared" si="9"/>
        <v>0</v>
      </c>
      <c r="J35" s="11">
        <f t="shared" si="10"/>
        <v>62.740259740259745</v>
      </c>
      <c r="K35" s="16"/>
      <c r="L35" s="15"/>
      <c r="M35" s="15"/>
      <c r="N35" s="15"/>
      <c r="O35" s="15"/>
      <c r="P35" s="15"/>
      <c r="Q35" s="15"/>
      <c r="R35" s="15"/>
    </row>
    <row r="36" spans="1:18" ht="23.25" customHeight="1">
      <c r="A36" s="15" t="s">
        <v>151</v>
      </c>
      <c r="B36" s="15" t="s">
        <v>152</v>
      </c>
      <c r="C36" s="15">
        <v>2.830246913580247</v>
      </c>
      <c r="D36" s="9">
        <f t="shared" si="7"/>
        <v>78.30246913580247</v>
      </c>
      <c r="E36" s="16">
        <v>35</v>
      </c>
      <c r="F36" s="15"/>
      <c r="G36" s="15"/>
      <c r="H36" s="10">
        <f t="shared" si="8"/>
        <v>0</v>
      </c>
      <c r="I36" s="10">
        <f t="shared" si="9"/>
        <v>0</v>
      </c>
      <c r="J36" s="11">
        <f t="shared" si="10"/>
        <v>62.641975308641975</v>
      </c>
      <c r="K36" s="16"/>
      <c r="L36" s="15"/>
      <c r="M36" s="15"/>
      <c r="N36" s="15"/>
      <c r="O36" s="15"/>
      <c r="P36" s="15"/>
      <c r="Q36" s="15"/>
      <c r="R36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1"/>
  <sheetViews>
    <sheetView zoomScalePageLayoutView="0" workbookViewId="0" topLeftCell="A1">
      <selection activeCell="A35" sqref="A35:IV41"/>
    </sheetView>
  </sheetViews>
  <sheetFormatPr defaultColWidth="9.00390625" defaultRowHeight="14.25"/>
  <cols>
    <col min="1" max="1" width="11.25390625" style="13" bestFit="1" customWidth="1"/>
    <col min="2" max="2" width="7.50390625" style="13" bestFit="1" customWidth="1"/>
    <col min="3" max="3" width="7.25390625" style="13" customWidth="1"/>
    <col min="4" max="4" width="8.875" style="13" customWidth="1"/>
    <col min="5" max="5" width="4.50390625" style="17" customWidth="1"/>
    <col min="6" max="9" width="4.25390625" style="13" customWidth="1"/>
    <col min="10" max="10" width="9.00390625" style="13" customWidth="1"/>
    <col min="11" max="11" width="4.625" style="17" customWidth="1"/>
    <col min="12" max="13" width="5.75390625" style="13" customWidth="1"/>
    <col min="14" max="15" width="9.00390625" style="13" customWidth="1"/>
    <col min="16" max="16" width="4.25390625" style="13" customWidth="1"/>
    <col min="17" max="17" width="12.50390625" style="13" customWidth="1"/>
    <col min="18" max="16384" width="9.00390625" style="13" customWidth="1"/>
  </cols>
  <sheetData>
    <row r="1" spans="1:42" s="8" customFormat="1" ht="36">
      <c r="A1" s="1" t="s">
        <v>0</v>
      </c>
      <c r="B1" s="1" t="s">
        <v>1</v>
      </c>
      <c r="C1" s="2" t="s">
        <v>2</v>
      </c>
      <c r="D1" s="2" t="s">
        <v>32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2" t="s">
        <v>9</v>
      </c>
      <c r="K1" s="6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7" t="s">
        <v>15</v>
      </c>
      <c r="Q1" s="5" t="s">
        <v>16</v>
      </c>
      <c r="R1" s="1" t="s">
        <v>17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18" ht="25.5" customHeight="1">
      <c r="A2" s="14" t="s">
        <v>153</v>
      </c>
      <c r="B2" s="14" t="s">
        <v>154</v>
      </c>
      <c r="C2" s="15">
        <v>3.981818181818182</v>
      </c>
      <c r="D2" s="9">
        <f aca="true" t="shared" si="0" ref="D2:D36">(C2-1)*10+60</f>
        <v>89.81818181818181</v>
      </c>
      <c r="E2" s="16">
        <v>1</v>
      </c>
      <c r="F2" s="15"/>
      <c r="G2" s="15"/>
      <c r="H2" s="10">
        <f>F2*0.6+G2*0.4</f>
        <v>0</v>
      </c>
      <c r="I2" s="10">
        <f>(H2+P2*5)/2</f>
        <v>0</v>
      </c>
      <c r="J2" s="11">
        <f>D2*0.8+I2*0.2</f>
        <v>71.85454545454546</v>
      </c>
      <c r="K2" s="16"/>
      <c r="L2" s="15"/>
      <c r="M2" s="15"/>
      <c r="N2" s="15"/>
      <c r="O2" s="15"/>
      <c r="P2" s="15"/>
      <c r="Q2" s="15"/>
      <c r="R2" s="15"/>
    </row>
    <row r="3" spans="1:18" ht="25.5" customHeight="1">
      <c r="A3" s="14" t="s">
        <v>155</v>
      </c>
      <c r="B3" s="14" t="s">
        <v>156</v>
      </c>
      <c r="C3" s="15">
        <v>3.962574850299401</v>
      </c>
      <c r="D3" s="9">
        <f t="shared" si="0"/>
        <v>89.62574850299401</v>
      </c>
      <c r="E3" s="16">
        <v>2</v>
      </c>
      <c r="F3" s="15"/>
      <c r="G3" s="15"/>
      <c r="H3" s="10">
        <f aca="true" t="shared" si="1" ref="H3:H31">F3*0.6+G3*0.4</f>
        <v>0</v>
      </c>
      <c r="I3" s="10">
        <f aca="true" t="shared" si="2" ref="I3:I31">(H3+P3*5)/2</f>
        <v>0</v>
      </c>
      <c r="J3" s="11">
        <f aca="true" t="shared" si="3" ref="J3:J31">D3*0.8+I3*0.2</f>
        <v>71.70059880239522</v>
      </c>
      <c r="K3" s="16"/>
      <c r="L3" s="15"/>
      <c r="M3" s="15"/>
      <c r="N3" s="15"/>
      <c r="O3" s="15"/>
      <c r="P3" s="15"/>
      <c r="Q3" s="15"/>
      <c r="R3" s="15"/>
    </row>
    <row r="4" spans="1:18" ht="25.5" customHeight="1">
      <c r="A4" s="14" t="s">
        <v>157</v>
      </c>
      <c r="B4" s="14" t="s">
        <v>158</v>
      </c>
      <c r="C4" s="15">
        <v>3.8595166163141994</v>
      </c>
      <c r="D4" s="9">
        <f t="shared" si="0"/>
        <v>88.595166163142</v>
      </c>
      <c r="E4" s="16">
        <v>3</v>
      </c>
      <c r="F4" s="15"/>
      <c r="G4" s="15"/>
      <c r="H4" s="10">
        <f t="shared" si="1"/>
        <v>0</v>
      </c>
      <c r="I4" s="10">
        <f t="shared" si="2"/>
        <v>0</v>
      </c>
      <c r="J4" s="11">
        <f t="shared" si="3"/>
        <v>70.8761329305136</v>
      </c>
      <c r="K4" s="16"/>
      <c r="L4" s="15"/>
      <c r="M4" s="15"/>
      <c r="N4" s="15"/>
      <c r="O4" s="15"/>
      <c r="P4" s="15"/>
      <c r="Q4" s="15"/>
      <c r="R4" s="15"/>
    </row>
    <row r="5" spans="1:18" ht="25.5" customHeight="1">
      <c r="A5" s="14" t="s">
        <v>159</v>
      </c>
      <c r="B5" s="14" t="s">
        <v>160</v>
      </c>
      <c r="C5" s="15">
        <v>3.806060606060606</v>
      </c>
      <c r="D5" s="9">
        <f t="shared" si="0"/>
        <v>88.06060606060606</v>
      </c>
      <c r="E5" s="16">
        <v>4</v>
      </c>
      <c r="F5" s="15"/>
      <c r="G5" s="15"/>
      <c r="H5" s="10">
        <f t="shared" si="1"/>
        <v>0</v>
      </c>
      <c r="I5" s="10">
        <f t="shared" si="2"/>
        <v>0</v>
      </c>
      <c r="J5" s="11">
        <f t="shared" si="3"/>
        <v>70.44848484848485</v>
      </c>
      <c r="K5" s="16"/>
      <c r="L5" s="15"/>
      <c r="M5" s="15"/>
      <c r="N5" s="15"/>
      <c r="O5" s="15"/>
      <c r="P5" s="15"/>
      <c r="Q5" s="15"/>
      <c r="R5" s="15"/>
    </row>
    <row r="6" spans="1:18" ht="25.5" customHeight="1">
      <c r="A6" s="14" t="s">
        <v>161</v>
      </c>
      <c r="B6" s="14" t="s">
        <v>162</v>
      </c>
      <c r="C6" s="15">
        <v>3.7720364741641337</v>
      </c>
      <c r="D6" s="9">
        <f t="shared" si="0"/>
        <v>87.72036474164133</v>
      </c>
      <c r="E6" s="16">
        <v>5</v>
      </c>
      <c r="F6" s="15"/>
      <c r="G6" s="15"/>
      <c r="H6" s="10">
        <f t="shared" si="1"/>
        <v>0</v>
      </c>
      <c r="I6" s="10">
        <f t="shared" si="2"/>
        <v>0</v>
      </c>
      <c r="J6" s="11">
        <f t="shared" si="3"/>
        <v>70.17629179331307</v>
      </c>
      <c r="K6" s="16"/>
      <c r="L6" s="15"/>
      <c r="M6" s="15"/>
      <c r="N6" s="15"/>
      <c r="O6" s="15"/>
      <c r="P6" s="15"/>
      <c r="Q6" s="15"/>
      <c r="R6" s="15"/>
    </row>
    <row r="7" spans="1:18" ht="25.5" customHeight="1">
      <c r="A7" s="14" t="s">
        <v>163</v>
      </c>
      <c r="B7" s="14" t="s">
        <v>164</v>
      </c>
      <c r="C7" s="15">
        <v>3.75</v>
      </c>
      <c r="D7" s="9">
        <f t="shared" si="0"/>
        <v>87.5</v>
      </c>
      <c r="E7" s="16">
        <v>6</v>
      </c>
      <c r="F7" s="15"/>
      <c r="G7" s="15"/>
      <c r="H7" s="10">
        <f t="shared" si="1"/>
        <v>0</v>
      </c>
      <c r="I7" s="10">
        <f t="shared" si="2"/>
        <v>0</v>
      </c>
      <c r="J7" s="11">
        <f t="shared" si="3"/>
        <v>70</v>
      </c>
      <c r="K7" s="16"/>
      <c r="L7" s="15"/>
      <c r="M7" s="15"/>
      <c r="N7" s="15"/>
      <c r="O7" s="15"/>
      <c r="P7" s="15"/>
      <c r="Q7" s="15"/>
      <c r="R7" s="15"/>
    </row>
    <row r="8" spans="1:18" ht="25.5" customHeight="1">
      <c r="A8" s="14" t="s">
        <v>165</v>
      </c>
      <c r="B8" s="14" t="s">
        <v>166</v>
      </c>
      <c r="C8" s="15">
        <v>3.7393939393939393</v>
      </c>
      <c r="D8" s="9">
        <f t="shared" si="0"/>
        <v>87.39393939393939</v>
      </c>
      <c r="E8" s="16">
        <v>7</v>
      </c>
      <c r="F8" s="15"/>
      <c r="G8" s="15"/>
      <c r="H8" s="10">
        <f t="shared" si="1"/>
        <v>0</v>
      </c>
      <c r="I8" s="10">
        <f t="shared" si="2"/>
        <v>0</v>
      </c>
      <c r="J8" s="11">
        <f t="shared" si="3"/>
        <v>69.91515151515152</v>
      </c>
      <c r="K8" s="16"/>
      <c r="L8" s="15"/>
      <c r="M8" s="15"/>
      <c r="N8" s="15"/>
      <c r="O8" s="15"/>
      <c r="P8" s="15"/>
      <c r="Q8" s="15"/>
      <c r="R8" s="15"/>
    </row>
    <row r="9" spans="1:18" ht="25.5" customHeight="1">
      <c r="A9" s="14" t="s">
        <v>167</v>
      </c>
      <c r="B9" s="14" t="s">
        <v>168</v>
      </c>
      <c r="C9" s="15">
        <v>3.706060606060606</v>
      </c>
      <c r="D9" s="9">
        <f t="shared" si="0"/>
        <v>87.06060606060606</v>
      </c>
      <c r="E9" s="16">
        <v>8</v>
      </c>
      <c r="F9" s="15"/>
      <c r="G9" s="15"/>
      <c r="H9" s="10">
        <f t="shared" si="1"/>
        <v>0</v>
      </c>
      <c r="I9" s="10">
        <f t="shared" si="2"/>
        <v>0</v>
      </c>
      <c r="J9" s="11">
        <f t="shared" si="3"/>
        <v>69.64848484848486</v>
      </c>
      <c r="K9" s="16"/>
      <c r="L9" s="15"/>
      <c r="M9" s="15"/>
      <c r="N9" s="15"/>
      <c r="O9" s="15"/>
      <c r="P9" s="15"/>
      <c r="Q9" s="15"/>
      <c r="R9" s="15"/>
    </row>
    <row r="10" spans="1:18" ht="25.5" customHeight="1">
      <c r="A10" s="14" t="s">
        <v>169</v>
      </c>
      <c r="B10" s="14" t="s">
        <v>170</v>
      </c>
      <c r="C10" s="15">
        <v>3.6560606060606062</v>
      </c>
      <c r="D10" s="9">
        <f t="shared" si="0"/>
        <v>86.56060606060606</v>
      </c>
      <c r="E10" s="16">
        <v>9</v>
      </c>
      <c r="F10" s="15"/>
      <c r="G10" s="15"/>
      <c r="H10" s="10">
        <f t="shared" si="1"/>
        <v>0</v>
      </c>
      <c r="I10" s="10">
        <f t="shared" si="2"/>
        <v>0</v>
      </c>
      <c r="J10" s="11">
        <f t="shared" si="3"/>
        <v>69.24848484848485</v>
      </c>
      <c r="K10" s="16"/>
      <c r="L10" s="15"/>
      <c r="M10" s="15"/>
      <c r="N10" s="15"/>
      <c r="O10" s="15"/>
      <c r="P10" s="15"/>
      <c r="Q10" s="15"/>
      <c r="R10" s="15"/>
    </row>
    <row r="11" spans="1:18" ht="25.5" customHeight="1">
      <c r="A11" s="14" t="s">
        <v>171</v>
      </c>
      <c r="B11" s="14" t="s">
        <v>172</v>
      </c>
      <c r="C11" s="15">
        <v>3.5893939393939394</v>
      </c>
      <c r="D11" s="9">
        <f t="shared" si="0"/>
        <v>85.89393939393939</v>
      </c>
      <c r="E11" s="16">
        <v>10</v>
      </c>
      <c r="F11" s="15"/>
      <c r="G11" s="15"/>
      <c r="H11" s="10">
        <f t="shared" si="1"/>
        <v>0</v>
      </c>
      <c r="I11" s="10">
        <f t="shared" si="2"/>
        <v>0</v>
      </c>
      <c r="J11" s="11">
        <f t="shared" si="3"/>
        <v>68.71515151515152</v>
      </c>
      <c r="K11" s="16"/>
      <c r="L11" s="15"/>
      <c r="M11" s="15"/>
      <c r="N11" s="15"/>
      <c r="O11" s="15"/>
      <c r="P11" s="15"/>
      <c r="Q11" s="15"/>
      <c r="R11" s="15"/>
    </row>
    <row r="12" spans="1:18" ht="25.5" customHeight="1">
      <c r="A12" s="14" t="s">
        <v>173</v>
      </c>
      <c r="B12" s="14" t="s">
        <v>174</v>
      </c>
      <c r="C12" s="15">
        <v>3.5833333333333335</v>
      </c>
      <c r="D12" s="9">
        <f t="shared" si="0"/>
        <v>85.83333333333334</v>
      </c>
      <c r="E12" s="16">
        <v>11</v>
      </c>
      <c r="F12" s="15"/>
      <c r="G12" s="15"/>
      <c r="H12" s="10">
        <f t="shared" si="1"/>
        <v>0</v>
      </c>
      <c r="I12" s="10">
        <f t="shared" si="2"/>
        <v>0</v>
      </c>
      <c r="J12" s="11">
        <f t="shared" si="3"/>
        <v>68.66666666666667</v>
      </c>
      <c r="K12" s="16"/>
      <c r="L12" s="15"/>
      <c r="M12" s="15"/>
      <c r="N12" s="15"/>
      <c r="O12" s="15"/>
      <c r="P12" s="15"/>
      <c r="Q12" s="15"/>
      <c r="R12" s="15"/>
    </row>
    <row r="13" spans="1:18" ht="25.5" customHeight="1">
      <c r="A13" s="14" t="s">
        <v>175</v>
      </c>
      <c r="B13" s="14" t="s">
        <v>176</v>
      </c>
      <c r="C13" s="15">
        <v>3.4984848484848485</v>
      </c>
      <c r="D13" s="9">
        <f t="shared" si="0"/>
        <v>84.98484848484848</v>
      </c>
      <c r="E13" s="16">
        <v>12</v>
      </c>
      <c r="F13" s="15"/>
      <c r="G13" s="15"/>
      <c r="H13" s="10">
        <f t="shared" si="1"/>
        <v>0</v>
      </c>
      <c r="I13" s="10">
        <f t="shared" si="2"/>
        <v>0</v>
      </c>
      <c r="J13" s="11">
        <f t="shared" si="3"/>
        <v>67.98787878787878</v>
      </c>
      <c r="K13" s="16"/>
      <c r="L13" s="15"/>
      <c r="M13" s="15"/>
      <c r="N13" s="15"/>
      <c r="O13" s="15"/>
      <c r="P13" s="15"/>
      <c r="Q13" s="15"/>
      <c r="R13" s="15"/>
    </row>
    <row r="14" spans="1:18" ht="25.5" customHeight="1">
      <c r="A14" s="14" t="s">
        <v>177</v>
      </c>
      <c r="B14" s="14" t="s">
        <v>178</v>
      </c>
      <c r="C14" s="15">
        <v>3.492424242424242</v>
      </c>
      <c r="D14" s="9">
        <f t="shared" si="0"/>
        <v>84.92424242424242</v>
      </c>
      <c r="E14" s="16">
        <v>13</v>
      </c>
      <c r="F14" s="15"/>
      <c r="G14" s="15"/>
      <c r="H14" s="10">
        <f t="shared" si="1"/>
        <v>0</v>
      </c>
      <c r="I14" s="10">
        <f t="shared" si="2"/>
        <v>0</v>
      </c>
      <c r="J14" s="11">
        <f t="shared" si="3"/>
        <v>67.93939393939394</v>
      </c>
      <c r="K14" s="16"/>
      <c r="L14" s="15"/>
      <c r="M14" s="15"/>
      <c r="N14" s="15"/>
      <c r="O14" s="15"/>
      <c r="P14" s="15"/>
      <c r="Q14" s="15"/>
      <c r="R14" s="15"/>
    </row>
    <row r="15" spans="1:18" ht="25.5" customHeight="1">
      <c r="A15" s="14" t="s">
        <v>179</v>
      </c>
      <c r="B15" s="14" t="s">
        <v>180</v>
      </c>
      <c r="C15" s="15">
        <v>3.4790419161676644</v>
      </c>
      <c r="D15" s="9">
        <f t="shared" si="0"/>
        <v>84.79041916167665</v>
      </c>
      <c r="E15" s="16">
        <v>14</v>
      </c>
      <c r="F15" s="15"/>
      <c r="G15" s="15"/>
      <c r="H15" s="10">
        <f t="shared" si="1"/>
        <v>0</v>
      </c>
      <c r="I15" s="10">
        <f t="shared" si="2"/>
        <v>0</v>
      </c>
      <c r="J15" s="11">
        <f t="shared" si="3"/>
        <v>67.83233532934132</v>
      </c>
      <c r="K15" s="16"/>
      <c r="L15" s="15"/>
      <c r="M15" s="15"/>
      <c r="N15" s="15"/>
      <c r="O15" s="15"/>
      <c r="P15" s="15"/>
      <c r="Q15" s="15"/>
      <c r="R15" s="15"/>
    </row>
    <row r="16" spans="1:18" ht="25.5" customHeight="1">
      <c r="A16" s="14" t="s">
        <v>181</v>
      </c>
      <c r="B16" s="14" t="s">
        <v>182</v>
      </c>
      <c r="C16" s="15">
        <v>3.441616766467066</v>
      </c>
      <c r="D16" s="9">
        <f t="shared" si="0"/>
        <v>84.41616766467067</v>
      </c>
      <c r="E16" s="16">
        <v>15</v>
      </c>
      <c r="F16" s="15"/>
      <c r="G16" s="15"/>
      <c r="H16" s="10">
        <f t="shared" si="1"/>
        <v>0</v>
      </c>
      <c r="I16" s="10">
        <f t="shared" si="2"/>
        <v>0</v>
      </c>
      <c r="J16" s="11">
        <f t="shared" si="3"/>
        <v>67.53293413173654</v>
      </c>
      <c r="K16" s="16"/>
      <c r="L16" s="15"/>
      <c r="M16" s="15"/>
      <c r="N16" s="15"/>
      <c r="O16" s="15"/>
      <c r="P16" s="15"/>
      <c r="Q16" s="15"/>
      <c r="R16" s="15"/>
    </row>
    <row r="17" spans="1:18" ht="25.5" customHeight="1">
      <c r="A17" s="14" t="s">
        <v>183</v>
      </c>
      <c r="B17" s="14" t="s">
        <v>184</v>
      </c>
      <c r="C17" s="15">
        <v>3.415151515151515</v>
      </c>
      <c r="D17" s="9">
        <f t="shared" si="0"/>
        <v>84.15151515151516</v>
      </c>
      <c r="E17" s="16">
        <v>16</v>
      </c>
      <c r="F17" s="15"/>
      <c r="G17" s="15"/>
      <c r="H17" s="10">
        <f t="shared" si="1"/>
        <v>0</v>
      </c>
      <c r="I17" s="10">
        <f t="shared" si="2"/>
        <v>0</v>
      </c>
      <c r="J17" s="11">
        <f t="shared" si="3"/>
        <v>67.32121212121213</v>
      </c>
      <c r="K17" s="16"/>
      <c r="L17" s="15"/>
      <c r="M17" s="15"/>
      <c r="N17" s="15"/>
      <c r="O17" s="15"/>
      <c r="P17" s="15"/>
      <c r="Q17" s="15"/>
      <c r="R17" s="15"/>
    </row>
    <row r="18" spans="1:18" ht="25.5" customHeight="1">
      <c r="A18" s="14" t="s">
        <v>185</v>
      </c>
      <c r="B18" s="14" t="s">
        <v>186</v>
      </c>
      <c r="C18" s="15">
        <v>3.4045454545454548</v>
      </c>
      <c r="D18" s="9">
        <f t="shared" si="0"/>
        <v>84.04545454545455</v>
      </c>
      <c r="E18" s="16">
        <v>17</v>
      </c>
      <c r="F18" s="15"/>
      <c r="G18" s="15"/>
      <c r="H18" s="10">
        <f t="shared" si="1"/>
        <v>0</v>
      </c>
      <c r="I18" s="10">
        <f t="shared" si="2"/>
        <v>0</v>
      </c>
      <c r="J18" s="11">
        <f t="shared" si="3"/>
        <v>67.23636363636363</v>
      </c>
      <c r="K18" s="16"/>
      <c r="L18" s="15"/>
      <c r="M18" s="15"/>
      <c r="N18" s="15"/>
      <c r="O18" s="15"/>
      <c r="P18" s="15"/>
      <c r="Q18" s="15"/>
      <c r="R18" s="15"/>
    </row>
    <row r="19" spans="1:18" ht="25.5" customHeight="1">
      <c r="A19" s="14" t="s">
        <v>187</v>
      </c>
      <c r="B19" s="14" t="s">
        <v>188</v>
      </c>
      <c r="C19" s="15">
        <v>3.374251497005988</v>
      </c>
      <c r="D19" s="9">
        <f t="shared" si="0"/>
        <v>83.74251497005989</v>
      </c>
      <c r="E19" s="16">
        <v>18</v>
      </c>
      <c r="F19" s="15"/>
      <c r="G19" s="15"/>
      <c r="H19" s="10">
        <f t="shared" si="1"/>
        <v>0</v>
      </c>
      <c r="I19" s="10">
        <f t="shared" si="2"/>
        <v>0</v>
      </c>
      <c r="J19" s="11">
        <f t="shared" si="3"/>
        <v>66.99401197604791</v>
      </c>
      <c r="K19" s="16"/>
      <c r="L19" s="15"/>
      <c r="M19" s="15"/>
      <c r="N19" s="15"/>
      <c r="O19" s="15"/>
      <c r="P19" s="15"/>
      <c r="Q19" s="15"/>
      <c r="R19" s="15"/>
    </row>
    <row r="20" spans="1:18" ht="25.5" customHeight="1">
      <c r="A20" s="14" t="s">
        <v>189</v>
      </c>
      <c r="B20" s="14" t="s">
        <v>190</v>
      </c>
      <c r="C20" s="15">
        <v>3.3727272727272726</v>
      </c>
      <c r="D20" s="9">
        <f t="shared" si="0"/>
        <v>83.72727272727272</v>
      </c>
      <c r="E20" s="16">
        <v>19</v>
      </c>
      <c r="F20" s="15"/>
      <c r="G20" s="15"/>
      <c r="H20" s="10">
        <f t="shared" si="1"/>
        <v>0</v>
      </c>
      <c r="I20" s="10">
        <f t="shared" si="2"/>
        <v>0</v>
      </c>
      <c r="J20" s="11">
        <f t="shared" si="3"/>
        <v>66.98181818181818</v>
      </c>
      <c r="K20" s="16"/>
      <c r="L20" s="15"/>
      <c r="M20" s="15"/>
      <c r="N20" s="15"/>
      <c r="O20" s="15"/>
      <c r="P20" s="15"/>
      <c r="Q20" s="15"/>
      <c r="R20" s="15"/>
    </row>
    <row r="21" spans="1:18" ht="25.5" customHeight="1">
      <c r="A21" s="14" t="s">
        <v>191</v>
      </c>
      <c r="B21" s="14" t="s">
        <v>192</v>
      </c>
      <c r="C21" s="15">
        <v>3.366863905325444</v>
      </c>
      <c r="D21" s="9">
        <f t="shared" si="0"/>
        <v>83.66863905325444</v>
      </c>
      <c r="E21" s="16">
        <v>20</v>
      </c>
      <c r="F21" s="15"/>
      <c r="G21" s="15"/>
      <c r="H21" s="10">
        <f t="shared" si="1"/>
        <v>0</v>
      </c>
      <c r="I21" s="10">
        <f t="shared" si="2"/>
        <v>0</v>
      </c>
      <c r="J21" s="11">
        <f t="shared" si="3"/>
        <v>66.93491124260355</v>
      </c>
      <c r="K21" s="16"/>
      <c r="L21" s="15"/>
      <c r="M21" s="15"/>
      <c r="N21" s="15"/>
      <c r="O21" s="15"/>
      <c r="P21" s="15"/>
      <c r="Q21" s="15"/>
      <c r="R21" s="15"/>
    </row>
    <row r="22" spans="1:18" ht="28.5" customHeight="1">
      <c r="A22" s="14" t="s">
        <v>193</v>
      </c>
      <c r="B22" s="14" t="s">
        <v>194</v>
      </c>
      <c r="C22" s="15">
        <v>3.3636363636363638</v>
      </c>
      <c r="D22" s="9">
        <f t="shared" si="0"/>
        <v>83.63636363636364</v>
      </c>
      <c r="E22" s="16">
        <v>21</v>
      </c>
      <c r="F22" s="15"/>
      <c r="G22" s="15"/>
      <c r="H22" s="10">
        <f t="shared" si="1"/>
        <v>0</v>
      </c>
      <c r="I22" s="10">
        <f t="shared" si="2"/>
        <v>0</v>
      </c>
      <c r="J22" s="11">
        <f t="shared" si="3"/>
        <v>66.90909090909092</v>
      </c>
      <c r="K22" s="16"/>
      <c r="L22" s="15"/>
      <c r="M22" s="15"/>
      <c r="N22" s="15"/>
      <c r="O22" s="15"/>
      <c r="P22" s="15"/>
      <c r="Q22" s="15"/>
      <c r="R22" s="15"/>
    </row>
    <row r="23" spans="1:18" ht="28.5" customHeight="1">
      <c r="A23" s="15" t="s">
        <v>195</v>
      </c>
      <c r="B23" s="15" t="s">
        <v>196</v>
      </c>
      <c r="C23" s="15">
        <v>3.3621212121212123</v>
      </c>
      <c r="D23" s="9">
        <f t="shared" si="0"/>
        <v>83.62121212121212</v>
      </c>
      <c r="E23" s="16">
        <v>22</v>
      </c>
      <c r="F23" s="15"/>
      <c r="G23" s="15"/>
      <c r="H23" s="10">
        <f t="shared" si="1"/>
        <v>0</v>
      </c>
      <c r="I23" s="10">
        <f t="shared" si="2"/>
        <v>0</v>
      </c>
      <c r="J23" s="11">
        <f t="shared" si="3"/>
        <v>66.8969696969697</v>
      </c>
      <c r="K23" s="16"/>
      <c r="L23" s="15"/>
      <c r="M23" s="15"/>
      <c r="N23" s="15"/>
      <c r="O23" s="15"/>
      <c r="P23" s="15"/>
      <c r="Q23" s="15"/>
      <c r="R23" s="15"/>
    </row>
    <row r="24" spans="1:18" ht="28.5" customHeight="1">
      <c r="A24" s="15" t="s">
        <v>197</v>
      </c>
      <c r="B24" s="15" t="s">
        <v>198</v>
      </c>
      <c r="C24" s="15">
        <v>3.3287461773700304</v>
      </c>
      <c r="D24" s="9">
        <f t="shared" si="0"/>
        <v>83.2874617737003</v>
      </c>
      <c r="E24" s="16">
        <v>23</v>
      </c>
      <c r="F24" s="15"/>
      <c r="G24" s="15"/>
      <c r="H24" s="10">
        <f t="shared" si="1"/>
        <v>0</v>
      </c>
      <c r="I24" s="10">
        <f t="shared" si="2"/>
        <v>0</v>
      </c>
      <c r="J24" s="11">
        <f t="shared" si="3"/>
        <v>66.62996941896024</v>
      </c>
      <c r="K24" s="16"/>
      <c r="L24" s="15"/>
      <c r="M24" s="15"/>
      <c r="N24" s="15"/>
      <c r="O24" s="15"/>
      <c r="P24" s="15"/>
      <c r="Q24" s="15"/>
      <c r="R24" s="15"/>
    </row>
    <row r="25" spans="1:18" ht="28.5" customHeight="1">
      <c r="A25" s="15" t="s">
        <v>199</v>
      </c>
      <c r="B25" s="15" t="s">
        <v>200</v>
      </c>
      <c r="C25" s="15">
        <v>3.309090909090909</v>
      </c>
      <c r="D25" s="9">
        <f t="shared" si="0"/>
        <v>83.0909090909091</v>
      </c>
      <c r="E25" s="16">
        <v>24</v>
      </c>
      <c r="F25" s="15"/>
      <c r="G25" s="15"/>
      <c r="H25" s="10">
        <f t="shared" si="1"/>
        <v>0</v>
      </c>
      <c r="I25" s="10">
        <f t="shared" si="2"/>
        <v>0</v>
      </c>
      <c r="J25" s="11">
        <f t="shared" si="3"/>
        <v>66.47272727272728</v>
      </c>
      <c r="K25" s="16"/>
      <c r="L25" s="15"/>
      <c r="M25" s="15"/>
      <c r="N25" s="15"/>
      <c r="O25" s="15"/>
      <c r="P25" s="15"/>
      <c r="Q25" s="15"/>
      <c r="R25" s="15"/>
    </row>
    <row r="26" spans="1:18" ht="28.5" customHeight="1">
      <c r="A26" s="15" t="s">
        <v>201</v>
      </c>
      <c r="B26" s="15" t="s">
        <v>202</v>
      </c>
      <c r="C26" s="15">
        <v>3.296969696969697</v>
      </c>
      <c r="D26" s="9">
        <f t="shared" si="0"/>
        <v>82.96969696969697</v>
      </c>
      <c r="E26" s="16">
        <v>25</v>
      </c>
      <c r="F26" s="15"/>
      <c r="G26" s="15"/>
      <c r="H26" s="10">
        <f t="shared" si="1"/>
        <v>0</v>
      </c>
      <c r="I26" s="10">
        <f t="shared" si="2"/>
        <v>0</v>
      </c>
      <c r="J26" s="11">
        <f t="shared" si="3"/>
        <v>66.37575757575758</v>
      </c>
      <c r="K26" s="16"/>
      <c r="L26" s="15"/>
      <c r="M26" s="15"/>
      <c r="N26" s="15"/>
      <c r="O26" s="15"/>
      <c r="P26" s="15"/>
      <c r="Q26" s="15"/>
      <c r="R26" s="15"/>
    </row>
    <row r="27" spans="1:18" ht="28.5" customHeight="1">
      <c r="A27" s="15" t="s">
        <v>203</v>
      </c>
      <c r="B27" s="15" t="s">
        <v>204</v>
      </c>
      <c r="C27" s="15">
        <v>3.190690690690691</v>
      </c>
      <c r="D27" s="9">
        <f t="shared" si="0"/>
        <v>81.90690690690691</v>
      </c>
      <c r="E27" s="16">
        <v>26</v>
      </c>
      <c r="F27" s="15"/>
      <c r="G27" s="15"/>
      <c r="H27" s="10">
        <f t="shared" si="1"/>
        <v>0</v>
      </c>
      <c r="I27" s="10">
        <f t="shared" si="2"/>
        <v>0</v>
      </c>
      <c r="J27" s="11">
        <f t="shared" si="3"/>
        <v>65.52552552552554</v>
      </c>
      <c r="K27" s="16"/>
      <c r="L27" s="15"/>
      <c r="M27" s="15"/>
      <c r="N27" s="15"/>
      <c r="O27" s="15"/>
      <c r="P27" s="15"/>
      <c r="Q27" s="15"/>
      <c r="R27" s="15"/>
    </row>
    <row r="28" spans="1:18" ht="28.5" customHeight="1">
      <c r="A28" s="15" t="s">
        <v>205</v>
      </c>
      <c r="B28" s="15" t="s">
        <v>206</v>
      </c>
      <c r="C28" s="15">
        <v>3.184131736526946</v>
      </c>
      <c r="D28" s="9">
        <f t="shared" si="0"/>
        <v>81.84131736526946</v>
      </c>
      <c r="E28" s="16">
        <v>27</v>
      </c>
      <c r="F28" s="15"/>
      <c r="G28" s="15"/>
      <c r="H28" s="10">
        <f t="shared" si="1"/>
        <v>0</v>
      </c>
      <c r="I28" s="10">
        <f t="shared" si="2"/>
        <v>0</v>
      </c>
      <c r="J28" s="11">
        <f t="shared" si="3"/>
        <v>65.47305389221557</v>
      </c>
      <c r="K28" s="16"/>
      <c r="L28" s="15"/>
      <c r="M28" s="15"/>
      <c r="N28" s="15"/>
      <c r="O28" s="15"/>
      <c r="P28" s="15"/>
      <c r="Q28" s="15"/>
      <c r="R28" s="15"/>
    </row>
    <row r="29" spans="1:18" ht="28.5" customHeight="1">
      <c r="A29" s="15" t="s">
        <v>207</v>
      </c>
      <c r="B29" s="15" t="s">
        <v>208</v>
      </c>
      <c r="C29" s="15">
        <v>3.175757575757576</v>
      </c>
      <c r="D29" s="9">
        <f t="shared" si="0"/>
        <v>81.75757575757575</v>
      </c>
      <c r="E29" s="16">
        <v>28</v>
      </c>
      <c r="F29" s="15"/>
      <c r="G29" s="15"/>
      <c r="H29" s="10">
        <f t="shared" si="1"/>
        <v>0</v>
      </c>
      <c r="I29" s="10">
        <f t="shared" si="2"/>
        <v>0</v>
      </c>
      <c r="J29" s="11">
        <f t="shared" si="3"/>
        <v>65.4060606060606</v>
      </c>
      <c r="K29" s="16"/>
      <c r="L29" s="15"/>
      <c r="M29" s="15"/>
      <c r="N29" s="15"/>
      <c r="O29" s="15"/>
      <c r="P29" s="15"/>
      <c r="Q29" s="15"/>
      <c r="R29" s="15"/>
    </row>
    <row r="30" spans="1:18" ht="28.5" customHeight="1">
      <c r="A30" s="15" t="s">
        <v>209</v>
      </c>
      <c r="B30" s="15" t="s">
        <v>210</v>
      </c>
      <c r="C30" s="15">
        <v>3.1096096096096097</v>
      </c>
      <c r="D30" s="9">
        <f t="shared" si="0"/>
        <v>81.09609609609609</v>
      </c>
      <c r="E30" s="16">
        <v>29</v>
      </c>
      <c r="F30" s="15"/>
      <c r="G30" s="15"/>
      <c r="H30" s="10">
        <f t="shared" si="1"/>
        <v>0</v>
      </c>
      <c r="I30" s="10">
        <f t="shared" si="2"/>
        <v>0</v>
      </c>
      <c r="J30" s="11">
        <f t="shared" si="3"/>
        <v>64.87687687687688</v>
      </c>
      <c r="K30" s="16"/>
      <c r="L30" s="15"/>
      <c r="M30" s="15"/>
      <c r="N30" s="15"/>
      <c r="O30" s="15"/>
      <c r="P30" s="15"/>
      <c r="Q30" s="15"/>
      <c r="R30" s="15"/>
    </row>
    <row r="31" spans="1:18" ht="27" customHeight="1">
      <c r="A31" s="15" t="s">
        <v>211</v>
      </c>
      <c r="B31" s="15" t="s">
        <v>212</v>
      </c>
      <c r="C31" s="15">
        <v>3.095744680851064</v>
      </c>
      <c r="D31" s="9">
        <f t="shared" si="0"/>
        <v>80.95744680851064</v>
      </c>
      <c r="E31" s="16">
        <v>30</v>
      </c>
      <c r="F31" s="15"/>
      <c r="G31" s="15"/>
      <c r="H31" s="10">
        <f t="shared" si="1"/>
        <v>0</v>
      </c>
      <c r="I31" s="10">
        <f t="shared" si="2"/>
        <v>0</v>
      </c>
      <c r="J31" s="11">
        <f t="shared" si="3"/>
        <v>64.76595744680851</v>
      </c>
      <c r="K31" s="16"/>
      <c r="L31" s="15"/>
      <c r="M31" s="15"/>
      <c r="N31" s="15"/>
      <c r="O31" s="15"/>
      <c r="P31" s="15"/>
      <c r="Q31" s="15"/>
      <c r="R31" s="15"/>
    </row>
    <row r="32" spans="1:18" ht="27" customHeight="1">
      <c r="A32" s="15" t="s">
        <v>213</v>
      </c>
      <c r="B32" s="15" t="s">
        <v>214</v>
      </c>
      <c r="C32" s="15">
        <v>3.090909090909091</v>
      </c>
      <c r="D32" s="9">
        <f t="shared" si="0"/>
        <v>80.9090909090909</v>
      </c>
      <c r="E32" s="16">
        <v>31</v>
      </c>
      <c r="F32" s="15"/>
      <c r="G32" s="15"/>
      <c r="H32" s="10">
        <f aca="true" t="shared" si="4" ref="H32:H41">F32*0.6+G32*0.4</f>
        <v>0</v>
      </c>
      <c r="I32" s="10">
        <f aca="true" t="shared" si="5" ref="I32:I41">(H32+P32*5)/2</f>
        <v>0</v>
      </c>
      <c r="J32" s="11">
        <f aca="true" t="shared" si="6" ref="J32:J41">D32*0.8+I32*0.2</f>
        <v>64.72727272727273</v>
      </c>
      <c r="K32" s="16"/>
      <c r="L32" s="15"/>
      <c r="M32" s="15"/>
      <c r="N32" s="15"/>
      <c r="O32" s="15"/>
      <c r="P32" s="15"/>
      <c r="Q32" s="15"/>
      <c r="R32" s="15"/>
    </row>
    <row r="33" spans="1:18" ht="27" customHeight="1">
      <c r="A33" s="15" t="s">
        <v>215</v>
      </c>
      <c r="B33" s="15" t="s">
        <v>216</v>
      </c>
      <c r="C33" s="15">
        <v>3.0090909090909093</v>
      </c>
      <c r="D33" s="9">
        <f t="shared" si="0"/>
        <v>80.0909090909091</v>
      </c>
      <c r="E33" s="16">
        <v>32</v>
      </c>
      <c r="F33" s="15"/>
      <c r="G33" s="15"/>
      <c r="H33" s="10">
        <f t="shared" si="4"/>
        <v>0</v>
      </c>
      <c r="I33" s="10">
        <f t="shared" si="5"/>
        <v>0</v>
      </c>
      <c r="J33" s="11">
        <f t="shared" si="6"/>
        <v>64.07272727272728</v>
      </c>
      <c r="K33" s="16"/>
      <c r="L33" s="15"/>
      <c r="M33" s="15"/>
      <c r="N33" s="15"/>
      <c r="O33" s="15"/>
      <c r="P33" s="15"/>
      <c r="Q33" s="15"/>
      <c r="R33" s="15"/>
    </row>
    <row r="34" spans="1:18" ht="27" customHeight="1">
      <c r="A34" s="15" t="s">
        <v>217</v>
      </c>
      <c r="B34" s="15" t="s">
        <v>218</v>
      </c>
      <c r="C34" s="15">
        <v>2.9984848484848485</v>
      </c>
      <c r="D34" s="9">
        <f t="shared" si="0"/>
        <v>79.98484848484848</v>
      </c>
      <c r="E34" s="16">
        <v>33</v>
      </c>
      <c r="F34" s="15"/>
      <c r="G34" s="15"/>
      <c r="H34" s="10">
        <f t="shared" si="4"/>
        <v>0</v>
      </c>
      <c r="I34" s="10">
        <f t="shared" si="5"/>
        <v>0</v>
      </c>
      <c r="J34" s="11">
        <f t="shared" si="6"/>
        <v>63.98787878787879</v>
      </c>
      <c r="K34" s="16"/>
      <c r="L34" s="15"/>
      <c r="M34" s="15"/>
      <c r="N34" s="15"/>
      <c r="O34" s="15"/>
      <c r="P34" s="15"/>
      <c r="Q34" s="15"/>
      <c r="R34" s="15"/>
    </row>
    <row r="35" spans="1:18" ht="24.75" customHeight="1">
      <c r="A35" s="15" t="s">
        <v>219</v>
      </c>
      <c r="B35" s="15" t="s">
        <v>220</v>
      </c>
      <c r="C35" s="15">
        <v>2.945619335347432</v>
      </c>
      <c r="D35" s="9">
        <f t="shared" si="0"/>
        <v>79.45619335347432</v>
      </c>
      <c r="E35" s="16">
        <v>34</v>
      </c>
      <c r="F35" s="15"/>
      <c r="G35" s="15"/>
      <c r="H35" s="10">
        <f t="shared" si="4"/>
        <v>0</v>
      </c>
      <c r="I35" s="10">
        <f t="shared" si="5"/>
        <v>0</v>
      </c>
      <c r="J35" s="11">
        <f t="shared" si="6"/>
        <v>63.56495468277946</v>
      </c>
      <c r="K35" s="16"/>
      <c r="L35" s="15"/>
      <c r="M35" s="15"/>
      <c r="N35" s="15"/>
      <c r="O35" s="15"/>
      <c r="P35" s="15"/>
      <c r="Q35" s="15"/>
      <c r="R35" s="15"/>
    </row>
    <row r="36" spans="1:18" ht="24.75" customHeight="1">
      <c r="A36" s="15" t="s">
        <v>221</v>
      </c>
      <c r="B36" s="15" t="s">
        <v>222</v>
      </c>
      <c r="C36" s="15">
        <v>2.9166666666666665</v>
      </c>
      <c r="D36" s="9">
        <f t="shared" si="0"/>
        <v>79.16666666666666</v>
      </c>
      <c r="E36" s="16">
        <v>35</v>
      </c>
      <c r="F36" s="15"/>
      <c r="G36" s="15"/>
      <c r="H36" s="10">
        <f t="shared" si="4"/>
        <v>0</v>
      </c>
      <c r="I36" s="10">
        <f t="shared" si="5"/>
        <v>0</v>
      </c>
      <c r="J36" s="11">
        <f t="shared" si="6"/>
        <v>63.33333333333333</v>
      </c>
      <c r="K36" s="16"/>
      <c r="L36" s="15"/>
      <c r="M36" s="15"/>
      <c r="N36" s="15"/>
      <c r="O36" s="15"/>
      <c r="P36" s="15"/>
      <c r="Q36" s="15"/>
      <c r="R36" s="15"/>
    </row>
    <row r="37" spans="1:18" ht="24.75" customHeight="1">
      <c r="A37" s="15" t="s">
        <v>223</v>
      </c>
      <c r="B37" s="15" t="s">
        <v>224</v>
      </c>
      <c r="C37" s="15">
        <v>2.8867069486404833</v>
      </c>
      <c r="D37" s="9">
        <f>(C37-1)*10+60</f>
        <v>78.86706948640483</v>
      </c>
      <c r="E37" s="16">
        <v>36</v>
      </c>
      <c r="F37" s="15"/>
      <c r="G37" s="15"/>
      <c r="H37" s="10">
        <f t="shared" si="4"/>
        <v>0</v>
      </c>
      <c r="I37" s="10">
        <f t="shared" si="5"/>
        <v>0</v>
      </c>
      <c r="J37" s="11">
        <f t="shared" si="6"/>
        <v>63.09365558912387</v>
      </c>
      <c r="K37" s="16"/>
      <c r="L37" s="15"/>
      <c r="M37" s="15"/>
      <c r="N37" s="15"/>
      <c r="O37" s="15"/>
      <c r="P37" s="15"/>
      <c r="Q37" s="15"/>
      <c r="R37" s="15"/>
    </row>
    <row r="38" spans="1:18" ht="24.75" customHeight="1">
      <c r="A38" s="15" t="s">
        <v>225</v>
      </c>
      <c r="B38" s="15" t="s">
        <v>226</v>
      </c>
      <c r="C38" s="15">
        <v>2.8633633633633635</v>
      </c>
      <c r="D38" s="9">
        <f>(C38-1)*10+60</f>
        <v>78.63363363363364</v>
      </c>
      <c r="E38" s="16">
        <v>37</v>
      </c>
      <c r="F38" s="15"/>
      <c r="G38" s="15"/>
      <c r="H38" s="10">
        <f t="shared" si="4"/>
        <v>0</v>
      </c>
      <c r="I38" s="10">
        <f t="shared" si="5"/>
        <v>0</v>
      </c>
      <c r="J38" s="11">
        <f t="shared" si="6"/>
        <v>62.90690690690691</v>
      </c>
      <c r="K38" s="16"/>
      <c r="L38" s="15"/>
      <c r="M38" s="15"/>
      <c r="N38" s="15"/>
      <c r="O38" s="15"/>
      <c r="P38" s="15"/>
      <c r="Q38" s="15"/>
      <c r="R38" s="15"/>
    </row>
    <row r="39" spans="1:18" ht="24.75" customHeight="1">
      <c r="A39" s="15" t="s">
        <v>227</v>
      </c>
      <c r="B39" s="15" t="s">
        <v>228</v>
      </c>
      <c r="C39" s="15">
        <v>2.860606060606061</v>
      </c>
      <c r="D39" s="9">
        <f>(C39-1)*10+60</f>
        <v>78.60606060606061</v>
      </c>
      <c r="E39" s="16">
        <v>38</v>
      </c>
      <c r="F39" s="15"/>
      <c r="G39" s="15"/>
      <c r="H39" s="10">
        <f t="shared" si="4"/>
        <v>0</v>
      </c>
      <c r="I39" s="10">
        <f t="shared" si="5"/>
        <v>0</v>
      </c>
      <c r="J39" s="11">
        <f t="shared" si="6"/>
        <v>62.88484848484849</v>
      </c>
      <c r="K39" s="16"/>
      <c r="L39" s="15"/>
      <c r="M39" s="15"/>
      <c r="N39" s="15"/>
      <c r="O39" s="15"/>
      <c r="P39" s="15"/>
      <c r="Q39" s="15"/>
      <c r="R39" s="15"/>
    </row>
    <row r="40" spans="1:18" ht="24.75" customHeight="1">
      <c r="A40" s="15" t="s">
        <v>229</v>
      </c>
      <c r="B40" s="15" t="s">
        <v>230</v>
      </c>
      <c r="C40" s="15">
        <v>2.8592814371257487</v>
      </c>
      <c r="D40" s="9">
        <f>(C40-1)*10+60</f>
        <v>78.59281437125749</v>
      </c>
      <c r="E40" s="16">
        <v>39</v>
      </c>
      <c r="F40" s="15"/>
      <c r="G40" s="15"/>
      <c r="H40" s="10">
        <f t="shared" si="4"/>
        <v>0</v>
      </c>
      <c r="I40" s="10">
        <f t="shared" si="5"/>
        <v>0</v>
      </c>
      <c r="J40" s="11">
        <f t="shared" si="6"/>
        <v>62.87425149700599</v>
      </c>
      <c r="K40" s="16"/>
      <c r="L40" s="15"/>
      <c r="M40" s="15"/>
      <c r="N40" s="15"/>
      <c r="O40" s="15"/>
      <c r="P40" s="15"/>
      <c r="Q40" s="15"/>
      <c r="R40" s="15"/>
    </row>
    <row r="41" spans="1:18" ht="24.75" customHeight="1">
      <c r="A41" s="15" t="s">
        <v>231</v>
      </c>
      <c r="B41" s="15" t="s">
        <v>232</v>
      </c>
      <c r="C41" s="15">
        <v>2.8517964071856285</v>
      </c>
      <c r="D41" s="9">
        <f>(C41-1)*10+60</f>
        <v>78.51796407185628</v>
      </c>
      <c r="E41" s="16">
        <v>40</v>
      </c>
      <c r="F41" s="15"/>
      <c r="G41" s="15"/>
      <c r="H41" s="10">
        <f t="shared" si="4"/>
        <v>0</v>
      </c>
      <c r="I41" s="10">
        <f t="shared" si="5"/>
        <v>0</v>
      </c>
      <c r="J41" s="11">
        <f t="shared" si="6"/>
        <v>62.81437125748503</v>
      </c>
      <c r="K41" s="16"/>
      <c r="L41" s="15"/>
      <c r="M41" s="15"/>
      <c r="N41" s="15"/>
      <c r="O41" s="15"/>
      <c r="P41" s="15"/>
      <c r="Q41" s="15"/>
      <c r="R41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3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11.25390625" style="13" bestFit="1" customWidth="1"/>
    <col min="2" max="2" width="7.50390625" style="13" bestFit="1" customWidth="1"/>
    <col min="3" max="3" width="7.875" style="13" customWidth="1"/>
    <col min="4" max="4" width="9.00390625" style="13" customWidth="1"/>
    <col min="5" max="5" width="4.75390625" style="17" customWidth="1"/>
    <col min="6" max="9" width="4.25390625" style="13" customWidth="1"/>
    <col min="10" max="10" width="9.00390625" style="13" customWidth="1"/>
    <col min="11" max="11" width="4.625" style="17" customWidth="1"/>
    <col min="12" max="13" width="5.75390625" style="13" customWidth="1"/>
    <col min="14" max="15" width="9.00390625" style="13" customWidth="1"/>
    <col min="16" max="16" width="4.25390625" style="13" customWidth="1"/>
    <col min="17" max="17" width="12.50390625" style="13" customWidth="1"/>
    <col min="18" max="16384" width="9.00390625" style="13" customWidth="1"/>
  </cols>
  <sheetData>
    <row r="1" spans="1:42" s="8" customFormat="1" ht="36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2" t="s">
        <v>9</v>
      </c>
      <c r="K1" s="6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7" t="s">
        <v>15</v>
      </c>
      <c r="Q1" s="5" t="s">
        <v>16</v>
      </c>
      <c r="R1" s="1" t="s">
        <v>17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18" ht="25.5" customHeight="1">
      <c r="A2" s="14" t="s">
        <v>233</v>
      </c>
      <c r="B2" s="14" t="s">
        <v>234</v>
      </c>
      <c r="C2" s="15">
        <v>3.8528528528528527</v>
      </c>
      <c r="D2" s="9">
        <f aca="true" t="shared" si="0" ref="D2:D53">(C2-1)*10+60</f>
        <v>88.52852852852853</v>
      </c>
      <c r="E2" s="16">
        <v>1</v>
      </c>
      <c r="F2" s="15"/>
      <c r="G2" s="15"/>
      <c r="H2" s="10">
        <f>F2*0.6+G2*0.4</f>
        <v>0</v>
      </c>
      <c r="I2" s="10">
        <f>(H2+P2*5)/2</f>
        <v>0</v>
      </c>
      <c r="J2" s="11">
        <f>D2*0.8+I2*0.2</f>
        <v>70.82282282282283</v>
      </c>
      <c r="K2" s="16"/>
      <c r="L2" s="15"/>
      <c r="M2" s="15"/>
      <c r="N2" s="15"/>
      <c r="O2" s="15"/>
      <c r="P2" s="15"/>
      <c r="Q2" s="15"/>
      <c r="R2" s="15"/>
    </row>
    <row r="3" spans="1:18" ht="25.5" customHeight="1">
      <c r="A3" s="14" t="s">
        <v>235</v>
      </c>
      <c r="B3" s="14" t="s">
        <v>236</v>
      </c>
      <c r="C3" s="15">
        <v>3.779279279279279</v>
      </c>
      <c r="D3" s="9">
        <f t="shared" si="0"/>
        <v>87.7927927927928</v>
      </c>
      <c r="E3" s="16">
        <v>2</v>
      </c>
      <c r="F3" s="15"/>
      <c r="G3" s="15"/>
      <c r="H3" s="10">
        <f aca="true" t="shared" si="1" ref="H3:H42">F3*0.6+G3*0.4</f>
        <v>0</v>
      </c>
      <c r="I3" s="10">
        <f aca="true" t="shared" si="2" ref="I3:I42">(H3+P3*5)/2</f>
        <v>0</v>
      </c>
      <c r="J3" s="11">
        <f aca="true" t="shared" si="3" ref="J3:J42">D3*0.8+I3*0.2</f>
        <v>70.23423423423424</v>
      </c>
      <c r="K3" s="16"/>
      <c r="L3" s="15"/>
      <c r="M3" s="15"/>
      <c r="N3" s="15"/>
      <c r="O3" s="15"/>
      <c r="P3" s="15"/>
      <c r="Q3" s="15"/>
      <c r="R3" s="15"/>
    </row>
    <row r="4" spans="1:18" ht="25.5" customHeight="1">
      <c r="A4" s="14" t="s">
        <v>237</v>
      </c>
      <c r="B4" s="14" t="s">
        <v>238</v>
      </c>
      <c r="C4" s="15">
        <v>3.764264264264264</v>
      </c>
      <c r="D4" s="9">
        <f t="shared" si="0"/>
        <v>87.64264264264264</v>
      </c>
      <c r="E4" s="16">
        <v>3</v>
      </c>
      <c r="F4" s="15"/>
      <c r="G4" s="15"/>
      <c r="H4" s="10">
        <f t="shared" si="1"/>
        <v>0</v>
      </c>
      <c r="I4" s="10">
        <f t="shared" si="2"/>
        <v>0</v>
      </c>
      <c r="J4" s="11">
        <f t="shared" si="3"/>
        <v>70.11411411411412</v>
      </c>
      <c r="K4" s="16"/>
      <c r="L4" s="15"/>
      <c r="M4" s="15"/>
      <c r="N4" s="15"/>
      <c r="O4" s="15"/>
      <c r="P4" s="15"/>
      <c r="Q4" s="15"/>
      <c r="R4" s="15"/>
    </row>
    <row r="5" spans="1:18" ht="25.5" customHeight="1">
      <c r="A5" s="14" t="s">
        <v>239</v>
      </c>
      <c r="B5" s="14" t="s">
        <v>240</v>
      </c>
      <c r="C5" s="15">
        <v>3.712121212121212</v>
      </c>
      <c r="D5" s="9">
        <f t="shared" si="0"/>
        <v>87.12121212121212</v>
      </c>
      <c r="E5" s="16">
        <v>4</v>
      </c>
      <c r="F5" s="15"/>
      <c r="G5" s="15"/>
      <c r="H5" s="10">
        <f t="shared" si="1"/>
        <v>0</v>
      </c>
      <c r="I5" s="10">
        <f t="shared" si="2"/>
        <v>0</v>
      </c>
      <c r="J5" s="11">
        <f t="shared" si="3"/>
        <v>69.6969696969697</v>
      </c>
      <c r="K5" s="16"/>
      <c r="L5" s="15"/>
      <c r="M5" s="15"/>
      <c r="N5" s="15"/>
      <c r="O5" s="15"/>
      <c r="P5" s="15"/>
      <c r="Q5" s="15"/>
      <c r="R5" s="15"/>
    </row>
    <row r="6" spans="1:18" ht="25.5" customHeight="1">
      <c r="A6" s="14" t="s">
        <v>241</v>
      </c>
      <c r="B6" s="14" t="s">
        <v>242</v>
      </c>
      <c r="C6" s="15">
        <v>3.684684684684685</v>
      </c>
      <c r="D6" s="9">
        <f t="shared" si="0"/>
        <v>86.84684684684684</v>
      </c>
      <c r="E6" s="16">
        <v>5</v>
      </c>
      <c r="F6" s="15"/>
      <c r="G6" s="15"/>
      <c r="H6" s="10">
        <f t="shared" si="1"/>
        <v>0</v>
      </c>
      <c r="I6" s="10">
        <f t="shared" si="2"/>
        <v>0</v>
      </c>
      <c r="J6" s="11">
        <f t="shared" si="3"/>
        <v>69.47747747747748</v>
      </c>
      <c r="K6" s="16"/>
      <c r="L6" s="15"/>
      <c r="M6" s="15"/>
      <c r="N6" s="15"/>
      <c r="O6" s="15"/>
      <c r="P6" s="15"/>
      <c r="Q6" s="15"/>
      <c r="R6" s="15"/>
    </row>
    <row r="7" spans="1:18" ht="25.5" customHeight="1">
      <c r="A7" s="14" t="s">
        <v>243</v>
      </c>
      <c r="B7" s="14" t="s">
        <v>244</v>
      </c>
      <c r="C7" s="15">
        <v>3.6486486486486487</v>
      </c>
      <c r="D7" s="9">
        <f t="shared" si="0"/>
        <v>86.48648648648648</v>
      </c>
      <c r="E7" s="16">
        <v>6</v>
      </c>
      <c r="F7" s="15"/>
      <c r="G7" s="15"/>
      <c r="H7" s="10">
        <f t="shared" si="1"/>
        <v>0</v>
      </c>
      <c r="I7" s="10">
        <f t="shared" si="2"/>
        <v>0</v>
      </c>
      <c r="J7" s="11">
        <f t="shared" si="3"/>
        <v>69.1891891891892</v>
      </c>
      <c r="K7" s="16"/>
      <c r="L7" s="15"/>
      <c r="M7" s="15"/>
      <c r="N7" s="15"/>
      <c r="O7" s="15"/>
      <c r="P7" s="15"/>
      <c r="Q7" s="15"/>
      <c r="R7" s="15"/>
    </row>
    <row r="8" spans="1:18" ht="25.5" customHeight="1">
      <c r="A8" s="19" t="s">
        <v>245</v>
      </c>
      <c r="B8" s="19" t="s">
        <v>246</v>
      </c>
      <c r="C8" s="15">
        <v>3.6096096096096097</v>
      </c>
      <c r="D8" s="9">
        <f t="shared" si="0"/>
        <v>86.09609609609609</v>
      </c>
      <c r="E8" s="16">
        <v>7</v>
      </c>
      <c r="F8" s="15"/>
      <c r="G8" s="15"/>
      <c r="H8" s="10">
        <f t="shared" si="1"/>
        <v>0</v>
      </c>
      <c r="I8" s="10">
        <f t="shared" si="2"/>
        <v>0</v>
      </c>
      <c r="J8" s="11">
        <f t="shared" si="3"/>
        <v>68.87687687687688</v>
      </c>
      <c r="K8" s="16"/>
      <c r="L8" s="15"/>
      <c r="M8" s="15"/>
      <c r="N8" s="15"/>
      <c r="O8" s="15"/>
      <c r="P8" s="15"/>
      <c r="Q8" s="15"/>
      <c r="R8" s="15"/>
    </row>
    <row r="9" spans="1:18" ht="25.5" customHeight="1">
      <c r="A9" s="14" t="s">
        <v>247</v>
      </c>
      <c r="B9" s="14" t="s">
        <v>248</v>
      </c>
      <c r="C9" s="15">
        <v>3.593093093093093</v>
      </c>
      <c r="D9" s="9">
        <f t="shared" si="0"/>
        <v>85.93093093093093</v>
      </c>
      <c r="E9" s="16">
        <v>8</v>
      </c>
      <c r="F9" s="15"/>
      <c r="G9" s="15"/>
      <c r="H9" s="10">
        <f t="shared" si="1"/>
        <v>0</v>
      </c>
      <c r="I9" s="10">
        <f t="shared" si="2"/>
        <v>0</v>
      </c>
      <c r="J9" s="11">
        <f t="shared" si="3"/>
        <v>68.74474474474475</v>
      </c>
      <c r="K9" s="16"/>
      <c r="L9" s="15"/>
      <c r="M9" s="15"/>
      <c r="N9" s="15"/>
      <c r="O9" s="15"/>
      <c r="P9" s="15"/>
      <c r="Q9" s="15"/>
      <c r="R9" s="15"/>
    </row>
    <row r="10" spans="1:18" ht="25.5" customHeight="1">
      <c r="A10" s="14" t="s">
        <v>249</v>
      </c>
      <c r="B10" s="14" t="s">
        <v>250</v>
      </c>
      <c r="C10" s="15">
        <v>3.5735735735735736</v>
      </c>
      <c r="D10" s="9">
        <f t="shared" si="0"/>
        <v>85.73573573573574</v>
      </c>
      <c r="E10" s="16">
        <v>9</v>
      </c>
      <c r="F10" s="15"/>
      <c r="G10" s="15"/>
      <c r="H10" s="10">
        <f t="shared" si="1"/>
        <v>0</v>
      </c>
      <c r="I10" s="10">
        <f t="shared" si="2"/>
        <v>0</v>
      </c>
      <c r="J10" s="11">
        <f t="shared" si="3"/>
        <v>68.58858858858859</v>
      </c>
      <c r="K10" s="16"/>
      <c r="L10" s="15"/>
      <c r="M10" s="15"/>
      <c r="N10" s="15"/>
      <c r="O10" s="15"/>
      <c r="P10" s="15"/>
      <c r="Q10" s="15"/>
      <c r="R10" s="15"/>
    </row>
    <row r="11" spans="1:18" ht="25.5" customHeight="1">
      <c r="A11" s="14" t="s">
        <v>251</v>
      </c>
      <c r="B11" s="14" t="s">
        <v>252</v>
      </c>
      <c r="C11" s="15">
        <v>3.524316109422492</v>
      </c>
      <c r="D11" s="9">
        <f t="shared" si="0"/>
        <v>85.24316109422492</v>
      </c>
      <c r="E11" s="16">
        <v>10</v>
      </c>
      <c r="F11" s="15"/>
      <c r="G11" s="15"/>
      <c r="H11" s="10">
        <f t="shared" si="1"/>
        <v>0</v>
      </c>
      <c r="I11" s="10">
        <f t="shared" si="2"/>
        <v>0</v>
      </c>
      <c r="J11" s="11">
        <f t="shared" si="3"/>
        <v>68.19452887537993</v>
      </c>
      <c r="K11" s="16"/>
      <c r="L11" s="15"/>
      <c r="M11" s="15"/>
      <c r="N11" s="15"/>
      <c r="O11" s="15"/>
      <c r="P11" s="15"/>
      <c r="Q11" s="15"/>
      <c r="R11" s="15"/>
    </row>
    <row r="12" spans="1:18" ht="25.5" customHeight="1">
      <c r="A12" s="14" t="s">
        <v>253</v>
      </c>
      <c r="B12" s="14" t="s">
        <v>254</v>
      </c>
      <c r="C12" s="15">
        <v>3.5135135135135136</v>
      </c>
      <c r="D12" s="9">
        <f t="shared" si="0"/>
        <v>85.13513513513513</v>
      </c>
      <c r="E12" s="16">
        <v>11</v>
      </c>
      <c r="F12" s="15"/>
      <c r="G12" s="15"/>
      <c r="H12" s="10">
        <f t="shared" si="1"/>
        <v>0</v>
      </c>
      <c r="I12" s="10">
        <f t="shared" si="2"/>
        <v>0</v>
      </c>
      <c r="J12" s="11">
        <f t="shared" si="3"/>
        <v>68.10810810810811</v>
      </c>
      <c r="K12" s="16"/>
      <c r="L12" s="15"/>
      <c r="M12" s="15"/>
      <c r="N12" s="15"/>
      <c r="O12" s="15"/>
      <c r="P12" s="15"/>
      <c r="Q12" s="15"/>
      <c r="R12" s="15"/>
    </row>
    <row r="13" spans="1:18" ht="25.5" customHeight="1">
      <c r="A13" s="14" t="s">
        <v>255</v>
      </c>
      <c r="B13" s="14" t="s">
        <v>256</v>
      </c>
      <c r="C13" s="15">
        <v>3.507142857142857</v>
      </c>
      <c r="D13" s="9">
        <f t="shared" si="0"/>
        <v>85.07142857142857</v>
      </c>
      <c r="E13" s="16">
        <v>12</v>
      </c>
      <c r="F13" s="15"/>
      <c r="G13" s="15"/>
      <c r="H13" s="10">
        <f t="shared" si="1"/>
        <v>0</v>
      </c>
      <c r="I13" s="10">
        <f t="shared" si="2"/>
        <v>0</v>
      </c>
      <c r="J13" s="11">
        <f t="shared" si="3"/>
        <v>68.05714285714286</v>
      </c>
      <c r="K13" s="16"/>
      <c r="L13" s="15"/>
      <c r="M13" s="15"/>
      <c r="N13" s="15"/>
      <c r="O13" s="15"/>
      <c r="P13" s="15"/>
      <c r="Q13" s="15"/>
      <c r="R13" s="15"/>
    </row>
    <row r="14" spans="1:18" ht="25.5" customHeight="1">
      <c r="A14" s="14" t="s">
        <v>257</v>
      </c>
      <c r="B14" s="14" t="s">
        <v>258</v>
      </c>
      <c r="C14" s="15">
        <v>3.4474474474474475</v>
      </c>
      <c r="D14" s="9">
        <f t="shared" si="0"/>
        <v>84.47447447447448</v>
      </c>
      <c r="E14" s="16">
        <v>13</v>
      </c>
      <c r="F14" s="15"/>
      <c r="G14" s="15"/>
      <c r="H14" s="10">
        <f t="shared" si="1"/>
        <v>0</v>
      </c>
      <c r="I14" s="10">
        <f t="shared" si="2"/>
        <v>0</v>
      </c>
      <c r="J14" s="11">
        <f t="shared" si="3"/>
        <v>67.57957957957959</v>
      </c>
      <c r="K14" s="16"/>
      <c r="L14" s="15"/>
      <c r="M14" s="15"/>
      <c r="N14" s="15"/>
      <c r="O14" s="15"/>
      <c r="P14" s="15"/>
      <c r="Q14" s="15"/>
      <c r="R14" s="15"/>
    </row>
    <row r="15" spans="1:18" ht="25.5" customHeight="1">
      <c r="A15" s="14" t="s">
        <v>259</v>
      </c>
      <c r="B15" s="14" t="s">
        <v>260</v>
      </c>
      <c r="C15" s="15">
        <v>3.4204204204204203</v>
      </c>
      <c r="D15" s="9">
        <f t="shared" si="0"/>
        <v>84.2042042042042</v>
      </c>
      <c r="E15" s="16">
        <v>14</v>
      </c>
      <c r="F15" s="15"/>
      <c r="G15" s="15"/>
      <c r="H15" s="10">
        <f t="shared" si="1"/>
        <v>0</v>
      </c>
      <c r="I15" s="10">
        <f t="shared" si="2"/>
        <v>0</v>
      </c>
      <c r="J15" s="11">
        <f t="shared" si="3"/>
        <v>67.36336336336336</v>
      </c>
      <c r="K15" s="16"/>
      <c r="L15" s="15"/>
      <c r="M15" s="15"/>
      <c r="N15" s="15"/>
      <c r="O15" s="15"/>
      <c r="P15" s="15"/>
      <c r="Q15" s="15"/>
      <c r="R15" s="15"/>
    </row>
    <row r="16" spans="1:18" ht="25.5" customHeight="1">
      <c r="A16" s="14" t="s">
        <v>261</v>
      </c>
      <c r="B16" s="14" t="s">
        <v>262</v>
      </c>
      <c r="C16" s="15">
        <v>3.4114114114114114</v>
      </c>
      <c r="D16" s="9">
        <f t="shared" si="0"/>
        <v>84.11411411411412</v>
      </c>
      <c r="E16" s="16">
        <v>15</v>
      </c>
      <c r="F16" s="15"/>
      <c r="G16" s="15"/>
      <c r="H16" s="10">
        <f t="shared" si="1"/>
        <v>0</v>
      </c>
      <c r="I16" s="10">
        <f t="shared" si="2"/>
        <v>0</v>
      </c>
      <c r="J16" s="11">
        <f t="shared" si="3"/>
        <v>67.2912912912913</v>
      </c>
      <c r="K16" s="16"/>
      <c r="L16" s="15"/>
      <c r="M16" s="15"/>
      <c r="N16" s="15"/>
      <c r="O16" s="15"/>
      <c r="P16" s="15"/>
      <c r="Q16" s="15"/>
      <c r="R16" s="15"/>
    </row>
    <row r="17" spans="1:18" ht="25.5" customHeight="1">
      <c r="A17" s="14" t="s">
        <v>263</v>
      </c>
      <c r="B17" s="14" t="s">
        <v>264</v>
      </c>
      <c r="C17" s="15">
        <v>3.4079754601226995</v>
      </c>
      <c r="D17" s="9">
        <f t="shared" si="0"/>
        <v>84.079754601227</v>
      </c>
      <c r="E17" s="16">
        <v>16</v>
      </c>
      <c r="F17" s="15"/>
      <c r="G17" s="15"/>
      <c r="H17" s="10">
        <f t="shared" si="1"/>
        <v>0</v>
      </c>
      <c r="I17" s="10">
        <f t="shared" si="2"/>
        <v>0</v>
      </c>
      <c r="J17" s="11">
        <f t="shared" si="3"/>
        <v>67.2638036809816</v>
      </c>
      <c r="K17" s="16"/>
      <c r="L17" s="15"/>
      <c r="M17" s="15"/>
      <c r="N17" s="15"/>
      <c r="O17" s="15"/>
      <c r="P17" s="15"/>
      <c r="Q17" s="15"/>
      <c r="R17" s="15"/>
    </row>
    <row r="18" spans="1:18" ht="25.5" customHeight="1">
      <c r="A18" s="14" t="s">
        <v>265</v>
      </c>
      <c r="B18" s="14" t="s">
        <v>266</v>
      </c>
      <c r="C18" s="15">
        <v>3.392857142857143</v>
      </c>
      <c r="D18" s="9">
        <f t="shared" si="0"/>
        <v>83.92857142857143</v>
      </c>
      <c r="E18" s="16">
        <v>17</v>
      </c>
      <c r="F18" s="15"/>
      <c r="G18" s="15"/>
      <c r="H18" s="10">
        <f t="shared" si="1"/>
        <v>0</v>
      </c>
      <c r="I18" s="10">
        <f t="shared" si="2"/>
        <v>0</v>
      </c>
      <c r="J18" s="11">
        <f t="shared" si="3"/>
        <v>67.14285714285715</v>
      </c>
      <c r="K18" s="16"/>
      <c r="L18" s="15"/>
      <c r="M18" s="15"/>
      <c r="N18" s="15"/>
      <c r="O18" s="15"/>
      <c r="P18" s="15"/>
      <c r="Q18" s="15"/>
      <c r="R18" s="15"/>
    </row>
    <row r="19" spans="1:18" ht="25.5" customHeight="1">
      <c r="A19" s="14" t="s">
        <v>267</v>
      </c>
      <c r="B19" s="14" t="s">
        <v>268</v>
      </c>
      <c r="C19" s="15">
        <v>3.37987987987988</v>
      </c>
      <c r="D19" s="9">
        <f t="shared" si="0"/>
        <v>83.7987987987988</v>
      </c>
      <c r="E19" s="16">
        <v>18</v>
      </c>
      <c r="F19" s="15"/>
      <c r="G19" s="15"/>
      <c r="H19" s="10">
        <f t="shared" si="1"/>
        <v>0</v>
      </c>
      <c r="I19" s="10">
        <f t="shared" si="2"/>
        <v>0</v>
      </c>
      <c r="J19" s="11">
        <f t="shared" si="3"/>
        <v>67.03903903903904</v>
      </c>
      <c r="K19" s="16"/>
      <c r="L19" s="15"/>
      <c r="M19" s="15"/>
      <c r="N19" s="15"/>
      <c r="O19" s="15"/>
      <c r="P19" s="15"/>
      <c r="Q19" s="15"/>
      <c r="R19" s="15"/>
    </row>
    <row r="20" spans="1:18" ht="25.5" customHeight="1">
      <c r="A20" s="14" t="s">
        <v>269</v>
      </c>
      <c r="B20" s="14" t="s">
        <v>270</v>
      </c>
      <c r="C20" s="15">
        <v>3.3528528528528527</v>
      </c>
      <c r="D20" s="9">
        <f t="shared" si="0"/>
        <v>83.52852852852853</v>
      </c>
      <c r="E20" s="16">
        <v>19</v>
      </c>
      <c r="F20" s="15"/>
      <c r="G20" s="15"/>
      <c r="H20" s="10">
        <f t="shared" si="1"/>
        <v>0</v>
      </c>
      <c r="I20" s="10">
        <f t="shared" si="2"/>
        <v>0</v>
      </c>
      <c r="J20" s="11">
        <f t="shared" si="3"/>
        <v>66.82282282282283</v>
      </c>
      <c r="K20" s="16"/>
      <c r="L20" s="15"/>
      <c r="M20" s="15"/>
      <c r="N20" s="15"/>
      <c r="O20" s="15"/>
      <c r="P20" s="15"/>
      <c r="Q20" s="15"/>
      <c r="R20" s="15"/>
    </row>
    <row r="21" spans="1:18" ht="25.5" customHeight="1">
      <c r="A21" s="14" t="s">
        <v>271</v>
      </c>
      <c r="B21" s="14" t="s">
        <v>272</v>
      </c>
      <c r="C21" s="15">
        <v>3.340840840840841</v>
      </c>
      <c r="D21" s="9">
        <f t="shared" si="0"/>
        <v>83.4084084084084</v>
      </c>
      <c r="E21" s="16">
        <v>20</v>
      </c>
      <c r="F21" s="15"/>
      <c r="G21" s="15"/>
      <c r="H21" s="10">
        <f t="shared" si="1"/>
        <v>0</v>
      </c>
      <c r="I21" s="10">
        <f t="shared" si="2"/>
        <v>0</v>
      </c>
      <c r="J21" s="11">
        <f t="shared" si="3"/>
        <v>66.72672672672672</v>
      </c>
      <c r="K21" s="16"/>
      <c r="L21" s="15"/>
      <c r="M21" s="15"/>
      <c r="N21" s="15"/>
      <c r="O21" s="15"/>
      <c r="P21" s="15"/>
      <c r="Q21" s="15"/>
      <c r="R21" s="15"/>
    </row>
    <row r="22" spans="1:18" ht="24" customHeight="1">
      <c r="A22" s="14" t="s">
        <v>273</v>
      </c>
      <c r="B22" s="14" t="s">
        <v>274</v>
      </c>
      <c r="C22" s="15">
        <v>3.28486646884273</v>
      </c>
      <c r="D22" s="9">
        <f t="shared" si="0"/>
        <v>82.8486646884273</v>
      </c>
      <c r="E22" s="16">
        <v>21</v>
      </c>
      <c r="F22" s="15"/>
      <c r="G22" s="15"/>
      <c r="H22" s="10">
        <f t="shared" si="1"/>
        <v>0</v>
      </c>
      <c r="I22" s="10">
        <f t="shared" si="2"/>
        <v>0</v>
      </c>
      <c r="J22" s="11">
        <f t="shared" si="3"/>
        <v>66.27893175074185</v>
      </c>
      <c r="K22" s="16"/>
      <c r="L22" s="15"/>
      <c r="M22" s="15"/>
      <c r="N22" s="15"/>
      <c r="O22" s="15"/>
      <c r="P22" s="15"/>
      <c r="Q22" s="15"/>
      <c r="R22" s="15"/>
    </row>
    <row r="23" spans="1:18" ht="24" customHeight="1">
      <c r="A23" s="15" t="s">
        <v>275</v>
      </c>
      <c r="B23" s="15" t="s">
        <v>276</v>
      </c>
      <c r="C23" s="15">
        <v>3.2627627627627627</v>
      </c>
      <c r="D23" s="9">
        <f t="shared" si="0"/>
        <v>82.62762762762762</v>
      </c>
      <c r="E23" s="16">
        <v>22</v>
      </c>
      <c r="F23" s="15"/>
      <c r="G23" s="15"/>
      <c r="H23" s="10">
        <f t="shared" si="1"/>
        <v>0</v>
      </c>
      <c r="I23" s="10">
        <f t="shared" si="2"/>
        <v>0</v>
      </c>
      <c r="J23" s="11">
        <f t="shared" si="3"/>
        <v>66.1021021021021</v>
      </c>
      <c r="K23" s="16"/>
      <c r="L23" s="15"/>
      <c r="M23" s="15"/>
      <c r="N23" s="15"/>
      <c r="O23" s="15"/>
      <c r="P23" s="15"/>
      <c r="Q23" s="15"/>
      <c r="R23" s="15"/>
    </row>
    <row r="24" spans="1:18" ht="24" customHeight="1">
      <c r="A24" s="15" t="s">
        <v>277</v>
      </c>
      <c r="B24" s="15" t="s">
        <v>278</v>
      </c>
      <c r="C24" s="15">
        <v>3.2523659305993693</v>
      </c>
      <c r="D24" s="9">
        <f t="shared" si="0"/>
        <v>82.52365930599369</v>
      </c>
      <c r="E24" s="16">
        <v>23</v>
      </c>
      <c r="F24" s="15"/>
      <c r="G24" s="15"/>
      <c r="H24" s="10">
        <f t="shared" si="1"/>
        <v>0</v>
      </c>
      <c r="I24" s="10">
        <f t="shared" si="2"/>
        <v>0</v>
      </c>
      <c r="J24" s="11">
        <f t="shared" si="3"/>
        <v>66.01892744479495</v>
      </c>
      <c r="K24" s="16"/>
      <c r="L24" s="15"/>
      <c r="M24" s="15"/>
      <c r="N24" s="15"/>
      <c r="O24" s="15"/>
      <c r="P24" s="15"/>
      <c r="Q24" s="15"/>
      <c r="R24" s="15"/>
    </row>
    <row r="25" spans="1:18" ht="24" customHeight="1">
      <c r="A25" s="15" t="s">
        <v>279</v>
      </c>
      <c r="B25" s="15" t="s">
        <v>280</v>
      </c>
      <c r="C25" s="15">
        <v>3.22972972972973</v>
      </c>
      <c r="D25" s="9">
        <f t="shared" si="0"/>
        <v>82.29729729729729</v>
      </c>
      <c r="E25" s="16">
        <v>24</v>
      </c>
      <c r="F25" s="15"/>
      <c r="G25" s="15"/>
      <c r="H25" s="10">
        <f t="shared" si="1"/>
        <v>0</v>
      </c>
      <c r="I25" s="10">
        <f t="shared" si="2"/>
        <v>0</v>
      </c>
      <c r="J25" s="11">
        <f t="shared" si="3"/>
        <v>65.83783783783784</v>
      </c>
      <c r="K25" s="16"/>
      <c r="L25" s="15"/>
      <c r="M25" s="15"/>
      <c r="N25" s="15"/>
      <c r="O25" s="15"/>
      <c r="P25" s="15"/>
      <c r="Q25" s="15"/>
      <c r="R25" s="15"/>
    </row>
    <row r="26" spans="1:18" ht="24" customHeight="1">
      <c r="A26" s="15" t="s">
        <v>281</v>
      </c>
      <c r="B26" s="15" t="s">
        <v>282</v>
      </c>
      <c r="C26" s="15">
        <v>3.2237237237237237</v>
      </c>
      <c r="D26" s="9">
        <f t="shared" si="0"/>
        <v>82.23723723723724</v>
      </c>
      <c r="E26" s="16">
        <v>25</v>
      </c>
      <c r="F26" s="15"/>
      <c r="G26" s="15"/>
      <c r="H26" s="10">
        <f t="shared" si="1"/>
        <v>0</v>
      </c>
      <c r="I26" s="10">
        <f t="shared" si="2"/>
        <v>0</v>
      </c>
      <c r="J26" s="11">
        <f t="shared" si="3"/>
        <v>65.7897897897898</v>
      </c>
      <c r="K26" s="16"/>
      <c r="L26" s="15"/>
      <c r="M26" s="15"/>
      <c r="N26" s="15"/>
      <c r="O26" s="15"/>
      <c r="P26" s="15"/>
      <c r="Q26" s="15"/>
      <c r="R26" s="15"/>
    </row>
    <row r="27" spans="1:18" ht="24" customHeight="1">
      <c r="A27" s="15" t="s">
        <v>283</v>
      </c>
      <c r="B27" s="15" t="s">
        <v>284</v>
      </c>
      <c r="C27" s="15">
        <v>3.1996996996997</v>
      </c>
      <c r="D27" s="9">
        <f t="shared" si="0"/>
        <v>81.996996996997</v>
      </c>
      <c r="E27" s="16">
        <v>26</v>
      </c>
      <c r="F27" s="15"/>
      <c r="G27" s="15"/>
      <c r="H27" s="10">
        <f t="shared" si="1"/>
        <v>0</v>
      </c>
      <c r="I27" s="10">
        <f t="shared" si="2"/>
        <v>0</v>
      </c>
      <c r="J27" s="11">
        <f t="shared" si="3"/>
        <v>65.5975975975976</v>
      </c>
      <c r="K27" s="16"/>
      <c r="L27" s="15"/>
      <c r="M27" s="15"/>
      <c r="N27" s="15"/>
      <c r="O27" s="15"/>
      <c r="P27" s="15"/>
      <c r="Q27" s="15"/>
      <c r="R27" s="15"/>
    </row>
    <row r="28" spans="1:18" ht="24" customHeight="1">
      <c r="A28" s="15" t="s">
        <v>285</v>
      </c>
      <c r="B28" s="15" t="s">
        <v>286</v>
      </c>
      <c r="C28" s="15">
        <v>3.189189189189189</v>
      </c>
      <c r="D28" s="9">
        <f t="shared" si="0"/>
        <v>81.89189189189189</v>
      </c>
      <c r="E28" s="16">
        <v>27</v>
      </c>
      <c r="F28" s="15"/>
      <c r="G28" s="15"/>
      <c r="H28" s="10">
        <f t="shared" si="1"/>
        <v>0</v>
      </c>
      <c r="I28" s="10">
        <f t="shared" si="2"/>
        <v>0</v>
      </c>
      <c r="J28" s="11">
        <f t="shared" si="3"/>
        <v>65.51351351351352</v>
      </c>
      <c r="K28" s="16"/>
      <c r="L28" s="15"/>
      <c r="M28" s="15"/>
      <c r="N28" s="15"/>
      <c r="O28" s="15"/>
      <c r="P28" s="15"/>
      <c r="Q28" s="15"/>
      <c r="R28" s="15"/>
    </row>
    <row r="29" spans="1:18" ht="24" customHeight="1">
      <c r="A29" s="15" t="s">
        <v>287</v>
      </c>
      <c r="B29" s="15" t="s">
        <v>288</v>
      </c>
      <c r="C29" s="15">
        <v>3.186186186186186</v>
      </c>
      <c r="D29" s="9">
        <f t="shared" si="0"/>
        <v>81.86186186186185</v>
      </c>
      <c r="E29" s="16">
        <v>28</v>
      </c>
      <c r="F29" s="15"/>
      <c r="G29" s="15"/>
      <c r="H29" s="10">
        <f t="shared" si="1"/>
        <v>0</v>
      </c>
      <c r="I29" s="10">
        <f t="shared" si="2"/>
        <v>0</v>
      </c>
      <c r="J29" s="11">
        <f t="shared" si="3"/>
        <v>65.48948948948949</v>
      </c>
      <c r="K29" s="16"/>
      <c r="L29" s="15"/>
      <c r="M29" s="15"/>
      <c r="N29" s="15"/>
      <c r="O29" s="15"/>
      <c r="P29" s="15"/>
      <c r="Q29" s="15"/>
      <c r="R29" s="15"/>
    </row>
    <row r="30" spans="1:18" ht="24" customHeight="1">
      <c r="A30" s="15" t="s">
        <v>289</v>
      </c>
      <c r="B30" s="15" t="s">
        <v>290</v>
      </c>
      <c r="C30" s="15">
        <v>3.1458966565349544</v>
      </c>
      <c r="D30" s="9">
        <f t="shared" si="0"/>
        <v>81.45896656534954</v>
      </c>
      <c r="E30" s="16">
        <v>29</v>
      </c>
      <c r="F30" s="15"/>
      <c r="G30" s="15"/>
      <c r="H30" s="10">
        <f t="shared" si="1"/>
        <v>0</v>
      </c>
      <c r="I30" s="10">
        <f t="shared" si="2"/>
        <v>0</v>
      </c>
      <c r="J30" s="11">
        <f t="shared" si="3"/>
        <v>65.16717325227964</v>
      </c>
      <c r="K30" s="16"/>
      <c r="L30" s="15"/>
      <c r="M30" s="15"/>
      <c r="N30" s="15"/>
      <c r="O30" s="15"/>
      <c r="P30" s="15"/>
      <c r="Q30" s="15"/>
      <c r="R30" s="15"/>
    </row>
    <row r="31" spans="1:18" ht="24" customHeight="1">
      <c r="A31" s="15" t="s">
        <v>291</v>
      </c>
      <c r="B31" s="15" t="s">
        <v>292</v>
      </c>
      <c r="C31" s="15">
        <v>3.1230529595015577</v>
      </c>
      <c r="D31" s="9">
        <f t="shared" si="0"/>
        <v>81.23052959501558</v>
      </c>
      <c r="E31" s="16">
        <v>30</v>
      </c>
      <c r="F31" s="15"/>
      <c r="G31" s="15"/>
      <c r="H31" s="10">
        <f t="shared" si="1"/>
        <v>0</v>
      </c>
      <c r="I31" s="10">
        <f t="shared" si="2"/>
        <v>0</v>
      </c>
      <c r="J31" s="11">
        <f t="shared" si="3"/>
        <v>64.98442367601247</v>
      </c>
      <c r="K31" s="16"/>
      <c r="L31" s="15"/>
      <c r="M31" s="15"/>
      <c r="N31" s="15"/>
      <c r="O31" s="15"/>
      <c r="P31" s="15"/>
      <c r="Q31" s="15"/>
      <c r="R31" s="15"/>
    </row>
    <row r="32" spans="1:18" ht="24" customHeight="1">
      <c r="A32" s="15" t="s">
        <v>293</v>
      </c>
      <c r="B32" s="15" t="s">
        <v>294</v>
      </c>
      <c r="C32" s="15">
        <v>3.1126126126126126</v>
      </c>
      <c r="D32" s="9">
        <f t="shared" si="0"/>
        <v>81.12612612612612</v>
      </c>
      <c r="E32" s="16">
        <v>31</v>
      </c>
      <c r="F32" s="15"/>
      <c r="G32" s="15"/>
      <c r="H32" s="10">
        <f t="shared" si="1"/>
        <v>0</v>
      </c>
      <c r="I32" s="10">
        <f t="shared" si="2"/>
        <v>0</v>
      </c>
      <c r="J32" s="11">
        <f t="shared" si="3"/>
        <v>64.90090090090091</v>
      </c>
      <c r="K32" s="16"/>
      <c r="L32" s="15"/>
      <c r="M32" s="15"/>
      <c r="N32" s="15"/>
      <c r="O32" s="15"/>
      <c r="P32" s="15"/>
      <c r="Q32" s="15"/>
      <c r="R32" s="15"/>
    </row>
    <row r="33" spans="1:18" ht="24" customHeight="1">
      <c r="A33" s="15" t="s">
        <v>295</v>
      </c>
      <c r="B33" s="15" t="s">
        <v>296</v>
      </c>
      <c r="C33" s="15">
        <v>3.108695652173913</v>
      </c>
      <c r="D33" s="9">
        <f t="shared" si="0"/>
        <v>81.08695652173913</v>
      </c>
      <c r="E33" s="16">
        <v>32</v>
      </c>
      <c r="F33" s="15"/>
      <c r="G33" s="15"/>
      <c r="H33" s="10">
        <f t="shared" si="1"/>
        <v>0</v>
      </c>
      <c r="I33" s="10">
        <f t="shared" si="2"/>
        <v>0</v>
      </c>
      <c r="J33" s="11">
        <f t="shared" si="3"/>
        <v>64.8695652173913</v>
      </c>
      <c r="K33" s="16"/>
      <c r="L33" s="15"/>
      <c r="M33" s="15"/>
      <c r="N33" s="15"/>
      <c r="O33" s="15"/>
      <c r="P33" s="15"/>
      <c r="Q33" s="15"/>
      <c r="R33" s="15"/>
    </row>
    <row r="34" spans="1:18" ht="24" customHeight="1">
      <c r="A34" s="15" t="s">
        <v>297</v>
      </c>
      <c r="B34" s="15" t="s">
        <v>298</v>
      </c>
      <c r="C34" s="15">
        <v>3.1066066066066065</v>
      </c>
      <c r="D34" s="9">
        <f t="shared" si="0"/>
        <v>81.06606606606607</v>
      </c>
      <c r="E34" s="16">
        <v>33</v>
      </c>
      <c r="F34" s="15"/>
      <c r="G34" s="15"/>
      <c r="H34" s="10">
        <f t="shared" si="1"/>
        <v>0</v>
      </c>
      <c r="I34" s="10">
        <f t="shared" si="2"/>
        <v>0</v>
      </c>
      <c r="J34" s="11">
        <f t="shared" si="3"/>
        <v>64.85285285285286</v>
      </c>
      <c r="K34" s="16"/>
      <c r="L34" s="15"/>
      <c r="M34" s="15"/>
      <c r="N34" s="15"/>
      <c r="O34" s="15"/>
      <c r="P34" s="15"/>
      <c r="Q34" s="15"/>
      <c r="R34" s="15"/>
    </row>
    <row r="35" spans="1:18" ht="24" customHeight="1">
      <c r="A35" s="15" t="s">
        <v>299</v>
      </c>
      <c r="B35" s="15" t="s">
        <v>300</v>
      </c>
      <c r="C35" s="15">
        <v>3.0915915915915915</v>
      </c>
      <c r="D35" s="9">
        <f t="shared" si="0"/>
        <v>80.91591591591592</v>
      </c>
      <c r="E35" s="16">
        <v>34</v>
      </c>
      <c r="F35" s="15"/>
      <c r="G35" s="15"/>
      <c r="H35" s="10">
        <f t="shared" si="1"/>
        <v>0</v>
      </c>
      <c r="I35" s="10">
        <f t="shared" si="2"/>
        <v>0</v>
      </c>
      <c r="J35" s="11">
        <f t="shared" si="3"/>
        <v>64.73273273273274</v>
      </c>
      <c r="K35" s="16"/>
      <c r="L35" s="15"/>
      <c r="M35" s="15"/>
      <c r="N35" s="15"/>
      <c r="O35" s="15"/>
      <c r="P35" s="15"/>
      <c r="Q35" s="15"/>
      <c r="R35" s="15"/>
    </row>
    <row r="36" spans="1:18" ht="24" customHeight="1">
      <c r="A36" s="15" t="s">
        <v>301</v>
      </c>
      <c r="B36" s="15" t="s">
        <v>302</v>
      </c>
      <c r="C36" s="15">
        <v>3.0855855855855854</v>
      </c>
      <c r="D36" s="9">
        <f t="shared" si="0"/>
        <v>80.85585585585585</v>
      </c>
      <c r="E36" s="16">
        <v>35</v>
      </c>
      <c r="F36" s="15"/>
      <c r="G36" s="15"/>
      <c r="H36" s="10">
        <f t="shared" si="1"/>
        <v>0</v>
      </c>
      <c r="I36" s="10">
        <f t="shared" si="2"/>
        <v>0</v>
      </c>
      <c r="J36" s="11">
        <f t="shared" si="3"/>
        <v>64.68468468468468</v>
      </c>
      <c r="K36" s="16"/>
      <c r="L36" s="15"/>
      <c r="M36" s="15"/>
      <c r="N36" s="15"/>
      <c r="O36" s="15"/>
      <c r="P36" s="15"/>
      <c r="Q36" s="15"/>
      <c r="R36" s="15"/>
    </row>
    <row r="37" spans="1:18" ht="24" customHeight="1">
      <c r="A37" s="15" t="s">
        <v>303</v>
      </c>
      <c r="B37" s="15" t="s">
        <v>304</v>
      </c>
      <c r="C37" s="15">
        <v>3.048048048048048</v>
      </c>
      <c r="D37" s="9">
        <f t="shared" si="0"/>
        <v>80.48048048048048</v>
      </c>
      <c r="E37" s="16">
        <v>36</v>
      </c>
      <c r="F37" s="15"/>
      <c r="G37" s="15"/>
      <c r="H37" s="10">
        <f t="shared" si="1"/>
        <v>0</v>
      </c>
      <c r="I37" s="10">
        <f t="shared" si="2"/>
        <v>0</v>
      </c>
      <c r="J37" s="11">
        <f t="shared" si="3"/>
        <v>64.38438438438439</v>
      </c>
      <c r="K37" s="16"/>
      <c r="L37" s="15"/>
      <c r="M37" s="15"/>
      <c r="N37" s="15"/>
      <c r="O37" s="15"/>
      <c r="P37" s="15"/>
      <c r="Q37" s="15"/>
      <c r="R37" s="15"/>
    </row>
    <row r="38" spans="1:18" ht="24" customHeight="1">
      <c r="A38" s="15" t="s">
        <v>305</v>
      </c>
      <c r="B38" s="15" t="s">
        <v>306</v>
      </c>
      <c r="C38" s="15">
        <v>3.0435435435435436</v>
      </c>
      <c r="D38" s="9">
        <f t="shared" si="0"/>
        <v>80.43543543543544</v>
      </c>
      <c r="E38" s="16">
        <v>37</v>
      </c>
      <c r="F38" s="15"/>
      <c r="G38" s="15"/>
      <c r="H38" s="10">
        <f t="shared" si="1"/>
        <v>0</v>
      </c>
      <c r="I38" s="10">
        <f t="shared" si="2"/>
        <v>0</v>
      </c>
      <c r="J38" s="11">
        <f t="shared" si="3"/>
        <v>64.34834834834835</v>
      </c>
      <c r="K38" s="16"/>
      <c r="L38" s="15"/>
      <c r="M38" s="15"/>
      <c r="N38" s="15"/>
      <c r="O38" s="15"/>
      <c r="P38" s="15"/>
      <c r="Q38" s="15"/>
      <c r="R38" s="15"/>
    </row>
    <row r="39" spans="1:18" ht="24" customHeight="1">
      <c r="A39" s="15" t="s">
        <v>307</v>
      </c>
      <c r="B39" s="15" t="s">
        <v>308</v>
      </c>
      <c r="C39" s="15">
        <v>3.0195195195195197</v>
      </c>
      <c r="D39" s="9">
        <f t="shared" si="0"/>
        <v>80.1951951951952</v>
      </c>
      <c r="E39" s="16">
        <v>38</v>
      </c>
      <c r="F39" s="15"/>
      <c r="G39" s="15"/>
      <c r="H39" s="10">
        <f t="shared" si="1"/>
        <v>0</v>
      </c>
      <c r="I39" s="10">
        <f t="shared" si="2"/>
        <v>0</v>
      </c>
      <c r="J39" s="11">
        <f t="shared" si="3"/>
        <v>64.15615615615616</v>
      </c>
      <c r="K39" s="16"/>
      <c r="L39" s="15"/>
      <c r="M39" s="15"/>
      <c r="N39" s="15"/>
      <c r="O39" s="15"/>
      <c r="P39" s="15"/>
      <c r="Q39" s="15"/>
      <c r="R39" s="15"/>
    </row>
    <row r="40" spans="1:18" ht="24" customHeight="1">
      <c r="A40" s="15" t="s">
        <v>309</v>
      </c>
      <c r="B40" s="15" t="s">
        <v>310</v>
      </c>
      <c r="C40" s="15">
        <v>3.018018018018018</v>
      </c>
      <c r="D40" s="9">
        <f t="shared" si="0"/>
        <v>80.18018018018017</v>
      </c>
      <c r="E40" s="16">
        <v>39</v>
      </c>
      <c r="F40" s="15"/>
      <c r="G40" s="15"/>
      <c r="H40" s="10">
        <f t="shared" si="1"/>
        <v>0</v>
      </c>
      <c r="I40" s="10">
        <f t="shared" si="2"/>
        <v>0</v>
      </c>
      <c r="J40" s="11">
        <f t="shared" si="3"/>
        <v>64.14414414414414</v>
      </c>
      <c r="K40" s="16"/>
      <c r="L40" s="15"/>
      <c r="M40" s="15"/>
      <c r="N40" s="15"/>
      <c r="O40" s="15"/>
      <c r="P40" s="15"/>
      <c r="Q40" s="15"/>
      <c r="R40" s="15"/>
    </row>
    <row r="41" spans="1:18" ht="27.75" customHeight="1">
      <c r="A41" s="15" t="s">
        <v>311</v>
      </c>
      <c r="B41" s="15" t="s">
        <v>312</v>
      </c>
      <c r="C41" s="15">
        <v>3.01355421686747</v>
      </c>
      <c r="D41" s="9">
        <f t="shared" si="0"/>
        <v>80.1355421686747</v>
      </c>
      <c r="E41" s="16">
        <v>40</v>
      </c>
      <c r="F41" s="15"/>
      <c r="G41" s="15"/>
      <c r="H41" s="10">
        <f t="shared" si="1"/>
        <v>0</v>
      </c>
      <c r="I41" s="10">
        <f t="shared" si="2"/>
        <v>0</v>
      </c>
      <c r="J41" s="11">
        <f t="shared" si="3"/>
        <v>64.10843373493977</v>
      </c>
      <c r="K41" s="16"/>
      <c r="L41" s="15"/>
      <c r="M41" s="15"/>
      <c r="N41" s="15"/>
      <c r="O41" s="15"/>
      <c r="P41" s="15"/>
      <c r="Q41" s="15"/>
      <c r="R41" s="15"/>
    </row>
    <row r="42" spans="1:18" ht="27.75" customHeight="1">
      <c r="A42" s="15" t="s">
        <v>313</v>
      </c>
      <c r="B42" s="15" t="s">
        <v>314</v>
      </c>
      <c r="C42" s="15">
        <v>3.0105105105105103</v>
      </c>
      <c r="D42" s="9">
        <f t="shared" si="0"/>
        <v>80.10510510510511</v>
      </c>
      <c r="E42" s="16">
        <v>41</v>
      </c>
      <c r="F42" s="15"/>
      <c r="G42" s="15"/>
      <c r="H42" s="10">
        <f t="shared" si="1"/>
        <v>0</v>
      </c>
      <c r="I42" s="10">
        <f t="shared" si="2"/>
        <v>0</v>
      </c>
      <c r="J42" s="11">
        <f t="shared" si="3"/>
        <v>64.0840840840841</v>
      </c>
      <c r="K42" s="16"/>
      <c r="L42" s="15"/>
      <c r="M42" s="15"/>
      <c r="N42" s="15"/>
      <c r="O42" s="15"/>
      <c r="P42" s="15"/>
      <c r="Q42" s="15"/>
      <c r="R42" s="15"/>
    </row>
    <row r="43" spans="1:18" ht="27.75" customHeight="1">
      <c r="A43" s="15" t="s">
        <v>315</v>
      </c>
      <c r="B43" s="15" t="s">
        <v>316</v>
      </c>
      <c r="C43" s="15">
        <v>3.0075075075075075</v>
      </c>
      <c r="D43" s="9">
        <f t="shared" si="0"/>
        <v>80.07507507507508</v>
      </c>
      <c r="E43" s="16">
        <v>42</v>
      </c>
      <c r="F43" s="15"/>
      <c r="G43" s="15"/>
      <c r="H43" s="10">
        <f aca="true" t="shared" si="4" ref="H43:H53">F43*0.6+G43*0.4</f>
        <v>0</v>
      </c>
      <c r="I43" s="10">
        <f aca="true" t="shared" si="5" ref="I43:I53">(H43+P43*5)/2</f>
        <v>0</v>
      </c>
      <c r="J43" s="11">
        <f aca="true" t="shared" si="6" ref="J43:J53">D43*0.8+I43*0.2</f>
        <v>64.06006006006007</v>
      </c>
      <c r="K43" s="16"/>
      <c r="L43" s="15"/>
      <c r="M43" s="15"/>
      <c r="N43" s="15"/>
      <c r="O43" s="15"/>
      <c r="P43" s="15"/>
      <c r="Q43" s="15"/>
      <c r="R43" s="15"/>
    </row>
    <row r="44" spans="1:18" ht="27.75" customHeight="1">
      <c r="A44" s="15" t="s">
        <v>317</v>
      </c>
      <c r="B44" s="15" t="s">
        <v>318</v>
      </c>
      <c r="C44" s="15">
        <v>2.9834834834834836</v>
      </c>
      <c r="D44" s="9">
        <f t="shared" si="0"/>
        <v>79.83483483483484</v>
      </c>
      <c r="E44" s="16">
        <v>43</v>
      </c>
      <c r="F44" s="15"/>
      <c r="G44" s="15"/>
      <c r="H44" s="10">
        <f t="shared" si="4"/>
        <v>0</v>
      </c>
      <c r="I44" s="10">
        <f t="shared" si="5"/>
        <v>0</v>
      </c>
      <c r="J44" s="11">
        <f t="shared" si="6"/>
        <v>63.86786786786787</v>
      </c>
      <c r="K44" s="16"/>
      <c r="L44" s="15"/>
      <c r="M44" s="15"/>
      <c r="N44" s="15"/>
      <c r="O44" s="15"/>
      <c r="P44" s="15"/>
      <c r="Q44" s="15"/>
      <c r="R44" s="15"/>
    </row>
    <row r="45" spans="1:18" ht="27.75" customHeight="1">
      <c r="A45" s="15" t="s">
        <v>319</v>
      </c>
      <c r="B45" s="15" t="s">
        <v>320</v>
      </c>
      <c r="C45" s="15">
        <v>2.9525222551928785</v>
      </c>
      <c r="D45" s="9">
        <f t="shared" si="0"/>
        <v>79.52522255192878</v>
      </c>
      <c r="E45" s="16">
        <v>44</v>
      </c>
      <c r="F45" s="15"/>
      <c r="G45" s="15"/>
      <c r="H45" s="10">
        <f t="shared" si="4"/>
        <v>0</v>
      </c>
      <c r="I45" s="10">
        <f t="shared" si="5"/>
        <v>0</v>
      </c>
      <c r="J45" s="11">
        <f t="shared" si="6"/>
        <v>63.62017804154303</v>
      </c>
      <c r="K45" s="16"/>
      <c r="L45" s="15"/>
      <c r="M45" s="15"/>
      <c r="N45" s="15"/>
      <c r="O45" s="15"/>
      <c r="P45" s="15"/>
      <c r="Q45" s="15"/>
      <c r="R45" s="15"/>
    </row>
    <row r="46" spans="1:18" ht="27.75" customHeight="1">
      <c r="A46" s="15" t="s">
        <v>321</v>
      </c>
      <c r="B46" s="15" t="s">
        <v>322</v>
      </c>
      <c r="C46" s="15">
        <v>2.9264264264264264</v>
      </c>
      <c r="D46" s="9">
        <f t="shared" si="0"/>
        <v>79.26426426426426</v>
      </c>
      <c r="E46" s="16">
        <v>45</v>
      </c>
      <c r="F46" s="15"/>
      <c r="G46" s="15"/>
      <c r="H46" s="10">
        <f t="shared" si="4"/>
        <v>0</v>
      </c>
      <c r="I46" s="10">
        <f t="shared" si="5"/>
        <v>0</v>
      </c>
      <c r="J46" s="11">
        <f t="shared" si="6"/>
        <v>63.41141141141141</v>
      </c>
      <c r="K46" s="16"/>
      <c r="L46" s="15"/>
      <c r="M46" s="15"/>
      <c r="N46" s="15"/>
      <c r="O46" s="15"/>
      <c r="P46" s="15"/>
      <c r="Q46" s="15"/>
      <c r="R46" s="15"/>
    </row>
    <row r="47" spans="1:18" ht="27.75" customHeight="1">
      <c r="A47" s="15" t="s">
        <v>323</v>
      </c>
      <c r="B47" s="15" t="s">
        <v>324</v>
      </c>
      <c r="C47" s="15">
        <v>2.9234234234234235</v>
      </c>
      <c r="D47" s="9">
        <f t="shared" si="0"/>
        <v>79.23423423423424</v>
      </c>
      <c r="E47" s="16">
        <v>46</v>
      </c>
      <c r="F47" s="15"/>
      <c r="G47" s="15"/>
      <c r="H47" s="10">
        <f t="shared" si="4"/>
        <v>0</v>
      </c>
      <c r="I47" s="10">
        <f t="shared" si="5"/>
        <v>0</v>
      </c>
      <c r="J47" s="11">
        <f t="shared" si="6"/>
        <v>63.38738738738739</v>
      </c>
      <c r="K47" s="16"/>
      <c r="L47" s="15"/>
      <c r="M47" s="15"/>
      <c r="N47" s="15"/>
      <c r="O47" s="15"/>
      <c r="P47" s="15"/>
      <c r="Q47" s="15"/>
      <c r="R47" s="15"/>
    </row>
    <row r="48" spans="1:18" ht="27.75" customHeight="1">
      <c r="A48" s="15" t="s">
        <v>325</v>
      </c>
      <c r="B48" s="15" t="s">
        <v>326</v>
      </c>
      <c r="C48" s="15">
        <v>2.9024024024024024</v>
      </c>
      <c r="D48" s="9">
        <f t="shared" si="0"/>
        <v>79.02402402402402</v>
      </c>
      <c r="E48" s="16">
        <v>47</v>
      </c>
      <c r="F48" s="15"/>
      <c r="G48" s="15"/>
      <c r="H48" s="10">
        <f t="shared" si="4"/>
        <v>0</v>
      </c>
      <c r="I48" s="10">
        <f t="shared" si="5"/>
        <v>0</v>
      </c>
      <c r="J48" s="11">
        <f t="shared" si="6"/>
        <v>63.21921921921921</v>
      </c>
      <c r="K48" s="16"/>
      <c r="L48" s="15"/>
      <c r="M48" s="15"/>
      <c r="N48" s="15"/>
      <c r="O48" s="15"/>
      <c r="P48" s="15"/>
      <c r="Q48" s="15"/>
      <c r="R48" s="15"/>
    </row>
    <row r="49" spans="1:18" ht="27.75" customHeight="1">
      <c r="A49" s="15" t="s">
        <v>327</v>
      </c>
      <c r="B49" s="15" t="s">
        <v>328</v>
      </c>
      <c r="C49" s="15">
        <v>2.8903903903903903</v>
      </c>
      <c r="D49" s="9">
        <f t="shared" si="0"/>
        <v>78.90390390390391</v>
      </c>
      <c r="E49" s="16">
        <v>48</v>
      </c>
      <c r="F49" s="15"/>
      <c r="G49" s="15"/>
      <c r="H49" s="10">
        <f t="shared" si="4"/>
        <v>0</v>
      </c>
      <c r="I49" s="10">
        <f t="shared" si="5"/>
        <v>0</v>
      </c>
      <c r="J49" s="11">
        <f t="shared" si="6"/>
        <v>63.12312312312313</v>
      </c>
      <c r="K49" s="16"/>
      <c r="L49" s="15"/>
      <c r="M49" s="15"/>
      <c r="N49" s="15"/>
      <c r="O49" s="15"/>
      <c r="P49" s="15"/>
      <c r="Q49" s="15"/>
      <c r="R49" s="15"/>
    </row>
    <row r="50" spans="1:18" ht="27.75" customHeight="1">
      <c r="A50" s="15" t="s">
        <v>329</v>
      </c>
      <c r="B50" s="15" t="s">
        <v>330</v>
      </c>
      <c r="C50" s="15">
        <v>2.8723723723723724</v>
      </c>
      <c r="D50" s="9">
        <f t="shared" si="0"/>
        <v>78.72372372372372</v>
      </c>
      <c r="E50" s="16">
        <v>49</v>
      </c>
      <c r="F50" s="15"/>
      <c r="G50" s="15"/>
      <c r="H50" s="10">
        <f t="shared" si="4"/>
        <v>0</v>
      </c>
      <c r="I50" s="10">
        <f t="shared" si="5"/>
        <v>0</v>
      </c>
      <c r="J50" s="11">
        <f t="shared" si="6"/>
        <v>62.97897897897898</v>
      </c>
      <c r="K50" s="16"/>
      <c r="L50" s="15"/>
      <c r="M50" s="15"/>
      <c r="N50" s="15"/>
      <c r="O50" s="15"/>
      <c r="P50" s="15"/>
      <c r="Q50" s="15"/>
      <c r="R50" s="15"/>
    </row>
    <row r="51" spans="1:18" ht="27.75" customHeight="1">
      <c r="A51" s="15" t="s">
        <v>331</v>
      </c>
      <c r="B51" s="15" t="s">
        <v>332</v>
      </c>
      <c r="C51" s="15">
        <v>2.8483483483483485</v>
      </c>
      <c r="D51" s="9">
        <f t="shared" si="0"/>
        <v>78.48348348348348</v>
      </c>
      <c r="E51" s="16">
        <v>50</v>
      </c>
      <c r="F51" s="15"/>
      <c r="G51" s="15"/>
      <c r="H51" s="10">
        <f t="shared" si="4"/>
        <v>0</v>
      </c>
      <c r="I51" s="10">
        <f t="shared" si="5"/>
        <v>0</v>
      </c>
      <c r="J51" s="11">
        <f t="shared" si="6"/>
        <v>62.78678678678679</v>
      </c>
      <c r="K51" s="16"/>
      <c r="L51" s="15"/>
      <c r="M51" s="15"/>
      <c r="N51" s="15"/>
      <c r="O51" s="15"/>
      <c r="P51" s="15"/>
      <c r="Q51" s="15"/>
      <c r="R51" s="15"/>
    </row>
    <row r="52" spans="1:18" ht="27.75" customHeight="1">
      <c r="A52" s="15" t="s">
        <v>333</v>
      </c>
      <c r="B52" s="15" t="s">
        <v>334</v>
      </c>
      <c r="C52" s="15">
        <v>2.8378378378378377</v>
      </c>
      <c r="D52" s="9">
        <f t="shared" si="0"/>
        <v>78.37837837837839</v>
      </c>
      <c r="E52" s="16">
        <v>51</v>
      </c>
      <c r="F52" s="15"/>
      <c r="G52" s="15"/>
      <c r="H52" s="10">
        <f t="shared" si="4"/>
        <v>0</v>
      </c>
      <c r="I52" s="10">
        <f t="shared" si="5"/>
        <v>0</v>
      </c>
      <c r="J52" s="11">
        <f t="shared" si="6"/>
        <v>62.70270270270271</v>
      </c>
      <c r="K52" s="16"/>
      <c r="L52" s="15"/>
      <c r="M52" s="15"/>
      <c r="N52" s="15"/>
      <c r="O52" s="15"/>
      <c r="P52" s="15"/>
      <c r="Q52" s="15"/>
      <c r="R52" s="15"/>
    </row>
    <row r="53" spans="1:18" ht="27.75" customHeight="1">
      <c r="A53" s="15" t="s">
        <v>335</v>
      </c>
      <c r="B53" s="15" t="s">
        <v>336</v>
      </c>
      <c r="C53" s="15">
        <v>2.7893175074183976</v>
      </c>
      <c r="D53" s="9">
        <f t="shared" si="0"/>
        <v>77.89317507418397</v>
      </c>
      <c r="E53" s="16">
        <v>52</v>
      </c>
      <c r="F53" s="15"/>
      <c r="G53" s="15"/>
      <c r="H53" s="10">
        <f t="shared" si="4"/>
        <v>0</v>
      </c>
      <c r="I53" s="10">
        <f t="shared" si="5"/>
        <v>0</v>
      </c>
      <c r="J53" s="11">
        <f t="shared" si="6"/>
        <v>62.31454005934718</v>
      </c>
      <c r="K53" s="16"/>
      <c r="L53" s="15"/>
      <c r="M53" s="15"/>
      <c r="N53" s="15"/>
      <c r="O53" s="15"/>
      <c r="P53" s="15"/>
      <c r="Q53" s="15"/>
      <c r="R53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9"/>
  <sheetViews>
    <sheetView zoomScalePageLayoutView="0" workbookViewId="0" topLeftCell="A1">
      <selection activeCell="C2" sqref="C2"/>
    </sheetView>
  </sheetViews>
  <sheetFormatPr defaultColWidth="9.00390625" defaultRowHeight="14.25"/>
  <cols>
    <col min="1" max="1" width="11.25390625" style="13" bestFit="1" customWidth="1"/>
    <col min="2" max="2" width="7.50390625" style="13" bestFit="1" customWidth="1"/>
    <col min="3" max="3" width="7.25390625" style="13" customWidth="1"/>
    <col min="4" max="4" width="9.00390625" style="13" customWidth="1"/>
    <col min="5" max="5" width="4.75390625" style="17" customWidth="1"/>
    <col min="6" max="9" width="4.25390625" style="13" customWidth="1"/>
    <col min="10" max="10" width="9.00390625" style="13" customWidth="1"/>
    <col min="11" max="11" width="4.625" style="17" customWidth="1"/>
    <col min="12" max="13" width="5.75390625" style="13" customWidth="1"/>
    <col min="14" max="15" width="9.00390625" style="13" customWidth="1"/>
    <col min="16" max="16" width="4.25390625" style="13" customWidth="1"/>
    <col min="17" max="17" width="12.50390625" style="13" customWidth="1"/>
    <col min="18" max="16384" width="9.00390625" style="13" customWidth="1"/>
  </cols>
  <sheetData>
    <row r="1" spans="1:42" s="8" customFormat="1" ht="36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2" t="s">
        <v>9</v>
      </c>
      <c r="K1" s="6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7" t="s">
        <v>15</v>
      </c>
      <c r="Q1" s="5" t="s">
        <v>16</v>
      </c>
      <c r="R1" s="1" t="s">
        <v>17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18" ht="25.5" customHeight="1">
      <c r="A2" s="14" t="s">
        <v>337</v>
      </c>
      <c r="B2" s="14" t="s">
        <v>338</v>
      </c>
      <c r="C2" s="15">
        <v>4.094594594594595</v>
      </c>
      <c r="D2" s="9">
        <f aca="true" t="shared" si="0" ref="D2:D39">(C2-1)*10+60</f>
        <v>90.94594594594595</v>
      </c>
      <c r="E2" s="16">
        <v>1</v>
      </c>
      <c r="F2" s="15"/>
      <c r="G2" s="15"/>
      <c r="H2" s="10">
        <f>F2*0.6+G2*0.4</f>
        <v>0</v>
      </c>
      <c r="I2" s="10">
        <f>(H2+P2*5)/2</f>
        <v>0</v>
      </c>
      <c r="J2" s="11">
        <f>D2*0.8+I2*0.2</f>
        <v>72.75675675675676</v>
      </c>
      <c r="K2" s="16"/>
      <c r="L2" s="15"/>
      <c r="M2" s="15"/>
      <c r="N2" s="15"/>
      <c r="O2" s="15"/>
      <c r="P2" s="15"/>
      <c r="Q2" s="15"/>
      <c r="R2" s="15"/>
    </row>
    <row r="3" spans="1:18" ht="25.5" customHeight="1">
      <c r="A3" s="14" t="s">
        <v>339</v>
      </c>
      <c r="B3" s="14" t="s">
        <v>340</v>
      </c>
      <c r="C3" s="15">
        <v>3.954954954954955</v>
      </c>
      <c r="D3" s="9">
        <f t="shared" si="0"/>
        <v>89.54954954954955</v>
      </c>
      <c r="E3" s="16">
        <v>2</v>
      </c>
      <c r="F3" s="15"/>
      <c r="G3" s="15"/>
      <c r="H3" s="10">
        <f aca="true" t="shared" si="1" ref="H3:H30">F3*0.6+G3*0.4</f>
        <v>0</v>
      </c>
      <c r="I3" s="10">
        <f aca="true" t="shared" si="2" ref="I3:I30">(H3+P3*5)/2</f>
        <v>0</v>
      </c>
      <c r="J3" s="11">
        <f aca="true" t="shared" si="3" ref="J3:J30">D3*0.8+I3*0.2</f>
        <v>71.63963963963964</v>
      </c>
      <c r="K3" s="16"/>
      <c r="L3" s="15"/>
      <c r="M3" s="15"/>
      <c r="N3" s="15"/>
      <c r="O3" s="15"/>
      <c r="P3" s="15"/>
      <c r="Q3" s="15"/>
      <c r="R3" s="15"/>
    </row>
    <row r="4" spans="1:18" ht="25.5" customHeight="1">
      <c r="A4" s="14" t="s">
        <v>341</v>
      </c>
      <c r="B4" s="14" t="s">
        <v>342</v>
      </c>
      <c r="C4" s="15">
        <v>3.953416149068323</v>
      </c>
      <c r="D4" s="9">
        <f t="shared" si="0"/>
        <v>89.53416149068323</v>
      </c>
      <c r="E4" s="16">
        <v>3</v>
      </c>
      <c r="F4" s="15"/>
      <c r="G4" s="15"/>
      <c r="H4" s="10">
        <f t="shared" si="1"/>
        <v>0</v>
      </c>
      <c r="I4" s="10">
        <f t="shared" si="2"/>
        <v>0</v>
      </c>
      <c r="J4" s="11">
        <f t="shared" si="3"/>
        <v>71.62732919254658</v>
      </c>
      <c r="K4" s="16"/>
      <c r="L4" s="15"/>
      <c r="M4" s="15"/>
      <c r="N4" s="15"/>
      <c r="O4" s="15"/>
      <c r="P4" s="15"/>
      <c r="Q4" s="15"/>
      <c r="R4" s="15"/>
    </row>
    <row r="5" spans="1:18" ht="25.5" customHeight="1">
      <c r="A5" s="14" t="s">
        <v>343</v>
      </c>
      <c r="B5" s="14" t="s">
        <v>344</v>
      </c>
      <c r="C5" s="15">
        <v>3.9264264264264264</v>
      </c>
      <c r="D5" s="9">
        <f t="shared" si="0"/>
        <v>89.26426426426426</v>
      </c>
      <c r="E5" s="16">
        <v>4</v>
      </c>
      <c r="F5" s="15"/>
      <c r="G5" s="15"/>
      <c r="H5" s="10">
        <f t="shared" si="1"/>
        <v>0</v>
      </c>
      <c r="I5" s="10">
        <f t="shared" si="2"/>
        <v>0</v>
      </c>
      <c r="J5" s="11">
        <f t="shared" si="3"/>
        <v>71.41141141141141</v>
      </c>
      <c r="K5" s="16"/>
      <c r="L5" s="15"/>
      <c r="M5" s="15"/>
      <c r="N5" s="15"/>
      <c r="O5" s="15"/>
      <c r="P5" s="15"/>
      <c r="Q5" s="15"/>
      <c r="R5" s="15"/>
    </row>
    <row r="6" spans="1:18" ht="25.5" customHeight="1">
      <c r="A6" s="14" t="s">
        <v>345</v>
      </c>
      <c r="B6" s="14" t="s">
        <v>346</v>
      </c>
      <c r="C6" s="15">
        <v>3.8033033033033035</v>
      </c>
      <c r="D6" s="9">
        <f t="shared" si="0"/>
        <v>88.03303303303304</v>
      </c>
      <c r="E6" s="16">
        <v>5</v>
      </c>
      <c r="F6" s="15"/>
      <c r="G6" s="15"/>
      <c r="H6" s="10">
        <f t="shared" si="1"/>
        <v>0</v>
      </c>
      <c r="I6" s="10">
        <f t="shared" si="2"/>
        <v>0</v>
      </c>
      <c r="J6" s="11">
        <f t="shared" si="3"/>
        <v>70.42642642642643</v>
      </c>
      <c r="K6" s="16"/>
      <c r="L6" s="15"/>
      <c r="M6" s="15"/>
      <c r="N6" s="15"/>
      <c r="O6" s="15"/>
      <c r="P6" s="15"/>
      <c r="Q6" s="15"/>
      <c r="R6" s="15"/>
    </row>
    <row r="7" spans="1:18" ht="25.5" customHeight="1">
      <c r="A7" s="14" t="s">
        <v>347</v>
      </c>
      <c r="B7" s="14" t="s">
        <v>348</v>
      </c>
      <c r="C7" s="15">
        <v>3.7927927927927927</v>
      </c>
      <c r="D7" s="9">
        <f t="shared" si="0"/>
        <v>87.92792792792793</v>
      </c>
      <c r="E7" s="16">
        <v>6</v>
      </c>
      <c r="F7" s="15"/>
      <c r="G7" s="15"/>
      <c r="H7" s="10">
        <f t="shared" si="1"/>
        <v>0</v>
      </c>
      <c r="I7" s="10">
        <f t="shared" si="2"/>
        <v>0</v>
      </c>
      <c r="J7" s="11">
        <f t="shared" si="3"/>
        <v>70.34234234234235</v>
      </c>
      <c r="K7" s="16"/>
      <c r="L7" s="15"/>
      <c r="M7" s="15"/>
      <c r="N7" s="15"/>
      <c r="O7" s="15"/>
      <c r="P7" s="15"/>
      <c r="Q7" s="15"/>
      <c r="R7" s="15"/>
    </row>
    <row r="8" spans="1:18" ht="25.5" customHeight="1">
      <c r="A8" s="14" t="s">
        <v>349</v>
      </c>
      <c r="B8" s="14" t="s">
        <v>350</v>
      </c>
      <c r="C8" s="15">
        <v>3.6876876876876876</v>
      </c>
      <c r="D8" s="9">
        <f t="shared" si="0"/>
        <v>86.87687687687688</v>
      </c>
      <c r="E8" s="16">
        <v>7</v>
      </c>
      <c r="F8" s="15"/>
      <c r="G8" s="15"/>
      <c r="H8" s="10">
        <f t="shared" si="1"/>
        <v>0</v>
      </c>
      <c r="I8" s="10">
        <f t="shared" si="2"/>
        <v>0</v>
      </c>
      <c r="J8" s="11">
        <f t="shared" si="3"/>
        <v>69.50150150150151</v>
      </c>
      <c r="K8" s="16"/>
      <c r="L8" s="15"/>
      <c r="M8" s="15"/>
      <c r="N8" s="15"/>
      <c r="O8" s="15"/>
      <c r="P8" s="15"/>
      <c r="Q8" s="15"/>
      <c r="R8" s="15"/>
    </row>
    <row r="9" spans="1:18" ht="25.5" customHeight="1">
      <c r="A9" s="14" t="s">
        <v>351</v>
      </c>
      <c r="B9" s="14" t="s">
        <v>352</v>
      </c>
      <c r="C9" s="15">
        <v>3.6645962732919255</v>
      </c>
      <c r="D9" s="9">
        <f t="shared" si="0"/>
        <v>86.64596273291926</v>
      </c>
      <c r="E9" s="16">
        <v>8</v>
      </c>
      <c r="F9" s="15"/>
      <c r="G9" s="15"/>
      <c r="H9" s="10">
        <f t="shared" si="1"/>
        <v>0</v>
      </c>
      <c r="I9" s="10">
        <f t="shared" si="2"/>
        <v>0</v>
      </c>
      <c r="J9" s="11">
        <f t="shared" si="3"/>
        <v>69.3167701863354</v>
      </c>
      <c r="K9" s="16"/>
      <c r="L9" s="15"/>
      <c r="M9" s="15"/>
      <c r="N9" s="15"/>
      <c r="O9" s="15"/>
      <c r="P9" s="15"/>
      <c r="Q9" s="15"/>
      <c r="R9" s="15"/>
    </row>
    <row r="10" spans="1:18" ht="25.5" customHeight="1">
      <c r="A10" s="14" t="s">
        <v>353</v>
      </c>
      <c r="B10" s="14" t="s">
        <v>354</v>
      </c>
      <c r="C10" s="15">
        <v>3.6303680981595092</v>
      </c>
      <c r="D10" s="9">
        <f t="shared" si="0"/>
        <v>86.3036809815951</v>
      </c>
      <c r="E10" s="16">
        <v>9</v>
      </c>
      <c r="F10" s="15"/>
      <c r="G10" s="15"/>
      <c r="H10" s="10">
        <f t="shared" si="1"/>
        <v>0</v>
      </c>
      <c r="I10" s="10">
        <f t="shared" si="2"/>
        <v>0</v>
      </c>
      <c r="J10" s="11">
        <f t="shared" si="3"/>
        <v>69.04294478527608</v>
      </c>
      <c r="K10" s="16"/>
      <c r="L10" s="15"/>
      <c r="M10" s="15"/>
      <c r="N10" s="15"/>
      <c r="O10" s="15"/>
      <c r="P10" s="15"/>
      <c r="Q10" s="15"/>
      <c r="R10" s="15"/>
    </row>
    <row r="11" spans="1:18" ht="25.5" customHeight="1">
      <c r="A11" s="14" t="s">
        <v>355</v>
      </c>
      <c r="B11" s="14" t="s">
        <v>356</v>
      </c>
      <c r="C11" s="15">
        <v>3.6156156156156154</v>
      </c>
      <c r="D11" s="9">
        <f t="shared" si="0"/>
        <v>86.15615615615616</v>
      </c>
      <c r="E11" s="16">
        <v>10</v>
      </c>
      <c r="F11" s="15"/>
      <c r="G11" s="15"/>
      <c r="H11" s="10">
        <f t="shared" si="1"/>
        <v>0</v>
      </c>
      <c r="I11" s="10">
        <f t="shared" si="2"/>
        <v>0</v>
      </c>
      <c r="J11" s="11">
        <f t="shared" si="3"/>
        <v>68.92492492492492</v>
      </c>
      <c r="K11" s="16"/>
      <c r="L11" s="15"/>
      <c r="M11" s="15"/>
      <c r="N11" s="15"/>
      <c r="O11" s="15"/>
      <c r="P11" s="15"/>
      <c r="Q11" s="15"/>
      <c r="R11" s="15"/>
    </row>
    <row r="12" spans="1:18" ht="25.5" customHeight="1">
      <c r="A12" s="14" t="s">
        <v>357</v>
      </c>
      <c r="B12" s="14" t="s">
        <v>358</v>
      </c>
      <c r="C12" s="15">
        <v>3.614114114114114</v>
      </c>
      <c r="D12" s="9">
        <f t="shared" si="0"/>
        <v>86.14114114114113</v>
      </c>
      <c r="E12" s="16">
        <v>11</v>
      </c>
      <c r="F12" s="15"/>
      <c r="G12" s="15"/>
      <c r="H12" s="10">
        <f t="shared" si="1"/>
        <v>0</v>
      </c>
      <c r="I12" s="10">
        <f t="shared" si="2"/>
        <v>0</v>
      </c>
      <c r="J12" s="11">
        <f t="shared" si="3"/>
        <v>68.91291291291292</v>
      </c>
      <c r="K12" s="16"/>
      <c r="L12" s="15"/>
      <c r="M12" s="15"/>
      <c r="N12" s="15"/>
      <c r="O12" s="15"/>
      <c r="P12" s="15"/>
      <c r="Q12" s="15"/>
      <c r="R12" s="15"/>
    </row>
    <row r="13" spans="1:18" ht="25.5" customHeight="1">
      <c r="A13" s="14" t="s">
        <v>359</v>
      </c>
      <c r="B13" s="14" t="s">
        <v>360</v>
      </c>
      <c r="C13" s="15">
        <v>3.578078078078078</v>
      </c>
      <c r="D13" s="9">
        <f t="shared" si="0"/>
        <v>85.78078078078079</v>
      </c>
      <c r="E13" s="16">
        <v>12</v>
      </c>
      <c r="F13" s="15"/>
      <c r="G13" s="15"/>
      <c r="H13" s="10">
        <f t="shared" si="1"/>
        <v>0</v>
      </c>
      <c r="I13" s="10">
        <f t="shared" si="2"/>
        <v>0</v>
      </c>
      <c r="J13" s="11">
        <f t="shared" si="3"/>
        <v>68.62462462462463</v>
      </c>
      <c r="K13" s="16"/>
      <c r="L13" s="15"/>
      <c r="M13" s="15"/>
      <c r="N13" s="15"/>
      <c r="O13" s="15"/>
      <c r="P13" s="15"/>
      <c r="Q13" s="15"/>
      <c r="R13" s="15"/>
    </row>
    <row r="14" spans="1:18" ht="25.5" customHeight="1">
      <c r="A14" s="14" t="s">
        <v>361</v>
      </c>
      <c r="B14" s="14" t="s">
        <v>362</v>
      </c>
      <c r="C14" s="15">
        <v>3.566066066066066</v>
      </c>
      <c r="D14" s="9">
        <f t="shared" si="0"/>
        <v>85.66066066066065</v>
      </c>
      <c r="E14" s="16">
        <v>13</v>
      </c>
      <c r="F14" s="15"/>
      <c r="G14" s="15"/>
      <c r="H14" s="10">
        <f t="shared" si="1"/>
        <v>0</v>
      </c>
      <c r="I14" s="10">
        <f t="shared" si="2"/>
        <v>0</v>
      </c>
      <c r="J14" s="11">
        <f t="shared" si="3"/>
        <v>68.52852852852853</v>
      </c>
      <c r="K14" s="16"/>
      <c r="L14" s="15"/>
      <c r="M14" s="15"/>
      <c r="N14" s="15"/>
      <c r="O14" s="15"/>
      <c r="P14" s="15"/>
      <c r="Q14" s="15"/>
      <c r="R14" s="15"/>
    </row>
    <row r="15" spans="1:18" ht="25.5" customHeight="1">
      <c r="A15" s="14" t="s">
        <v>363</v>
      </c>
      <c r="B15" s="14" t="s">
        <v>364</v>
      </c>
      <c r="C15" s="15">
        <v>3.56006006006006</v>
      </c>
      <c r="D15" s="9">
        <f t="shared" si="0"/>
        <v>85.6006006006006</v>
      </c>
      <c r="E15" s="16">
        <v>14</v>
      </c>
      <c r="F15" s="15"/>
      <c r="G15" s="15"/>
      <c r="H15" s="10">
        <f t="shared" si="1"/>
        <v>0</v>
      </c>
      <c r="I15" s="10">
        <f t="shared" si="2"/>
        <v>0</v>
      </c>
      <c r="J15" s="11">
        <f t="shared" si="3"/>
        <v>68.48048048048048</v>
      </c>
      <c r="K15" s="16"/>
      <c r="L15" s="15"/>
      <c r="M15" s="15"/>
      <c r="N15" s="15"/>
      <c r="O15" s="15"/>
      <c r="P15" s="15"/>
      <c r="Q15" s="15"/>
      <c r="R15" s="15"/>
    </row>
    <row r="16" spans="1:18" ht="25.5" customHeight="1">
      <c r="A16" s="14" t="s">
        <v>365</v>
      </c>
      <c r="B16" s="14" t="s">
        <v>366</v>
      </c>
      <c r="C16" s="15">
        <v>3.4504504504504503</v>
      </c>
      <c r="D16" s="9">
        <f t="shared" si="0"/>
        <v>84.5045045045045</v>
      </c>
      <c r="E16" s="16">
        <v>15</v>
      </c>
      <c r="F16" s="15"/>
      <c r="G16" s="15"/>
      <c r="H16" s="10">
        <f t="shared" si="1"/>
        <v>0</v>
      </c>
      <c r="I16" s="10">
        <f t="shared" si="2"/>
        <v>0</v>
      </c>
      <c r="J16" s="11">
        <f t="shared" si="3"/>
        <v>67.6036036036036</v>
      </c>
      <c r="K16" s="16"/>
      <c r="L16" s="15"/>
      <c r="M16" s="15"/>
      <c r="N16" s="15"/>
      <c r="O16" s="15"/>
      <c r="P16" s="15"/>
      <c r="Q16" s="15"/>
      <c r="R16" s="15"/>
    </row>
    <row r="17" spans="1:18" ht="25.5" customHeight="1">
      <c r="A17" s="14" t="s">
        <v>367</v>
      </c>
      <c r="B17" s="14" t="s">
        <v>368</v>
      </c>
      <c r="C17" s="15">
        <v>3.445945945945946</v>
      </c>
      <c r="D17" s="9">
        <f t="shared" si="0"/>
        <v>84.45945945945945</v>
      </c>
      <c r="E17" s="16">
        <v>16</v>
      </c>
      <c r="F17" s="15"/>
      <c r="G17" s="15"/>
      <c r="H17" s="10">
        <f t="shared" si="1"/>
        <v>0</v>
      </c>
      <c r="I17" s="10">
        <f t="shared" si="2"/>
        <v>0</v>
      </c>
      <c r="J17" s="11">
        <f t="shared" si="3"/>
        <v>67.56756756756756</v>
      </c>
      <c r="K17" s="16"/>
      <c r="L17" s="15"/>
      <c r="M17" s="15"/>
      <c r="N17" s="15"/>
      <c r="O17" s="15"/>
      <c r="P17" s="15"/>
      <c r="Q17" s="15"/>
      <c r="R17" s="15"/>
    </row>
    <row r="18" spans="1:18" ht="25.5" customHeight="1">
      <c r="A18" s="14" t="s">
        <v>369</v>
      </c>
      <c r="B18" s="14" t="s">
        <v>370</v>
      </c>
      <c r="C18" s="15">
        <v>3.4114114114114114</v>
      </c>
      <c r="D18" s="9">
        <f t="shared" si="0"/>
        <v>84.11411411411412</v>
      </c>
      <c r="E18" s="16">
        <v>17</v>
      </c>
      <c r="F18" s="15"/>
      <c r="G18" s="15"/>
      <c r="H18" s="10">
        <f t="shared" si="1"/>
        <v>0</v>
      </c>
      <c r="I18" s="10">
        <f t="shared" si="2"/>
        <v>0</v>
      </c>
      <c r="J18" s="11">
        <f t="shared" si="3"/>
        <v>67.2912912912913</v>
      </c>
      <c r="K18" s="16"/>
      <c r="L18" s="15"/>
      <c r="M18" s="15"/>
      <c r="N18" s="15"/>
      <c r="O18" s="15"/>
      <c r="P18" s="15"/>
      <c r="Q18" s="15"/>
      <c r="R18" s="15"/>
    </row>
    <row r="19" spans="1:18" ht="25.5" customHeight="1">
      <c r="A19" s="14" t="s">
        <v>371</v>
      </c>
      <c r="B19" s="14" t="s">
        <v>372</v>
      </c>
      <c r="C19" s="15">
        <v>3.3618618618618616</v>
      </c>
      <c r="D19" s="9">
        <f t="shared" si="0"/>
        <v>83.61861861861861</v>
      </c>
      <c r="E19" s="16">
        <v>18</v>
      </c>
      <c r="F19" s="15"/>
      <c r="G19" s="15"/>
      <c r="H19" s="10">
        <f t="shared" si="1"/>
        <v>0</v>
      </c>
      <c r="I19" s="10">
        <f t="shared" si="2"/>
        <v>0</v>
      </c>
      <c r="J19" s="11">
        <f t="shared" si="3"/>
        <v>66.89489489489489</v>
      </c>
      <c r="K19" s="16"/>
      <c r="L19" s="15"/>
      <c r="M19" s="15"/>
      <c r="N19" s="15"/>
      <c r="O19" s="15"/>
      <c r="P19" s="15"/>
      <c r="Q19" s="15"/>
      <c r="R19" s="15"/>
    </row>
    <row r="20" spans="1:18" ht="25.5" customHeight="1">
      <c r="A20" s="14" t="s">
        <v>373</v>
      </c>
      <c r="B20" s="14" t="s">
        <v>374</v>
      </c>
      <c r="C20" s="15">
        <v>3.328828828828829</v>
      </c>
      <c r="D20" s="9">
        <f t="shared" si="0"/>
        <v>83.28828828828829</v>
      </c>
      <c r="E20" s="16">
        <v>19</v>
      </c>
      <c r="F20" s="15"/>
      <c r="G20" s="15"/>
      <c r="H20" s="10">
        <f t="shared" si="1"/>
        <v>0</v>
      </c>
      <c r="I20" s="10">
        <f t="shared" si="2"/>
        <v>0</v>
      </c>
      <c r="J20" s="11">
        <f t="shared" si="3"/>
        <v>66.63063063063063</v>
      </c>
      <c r="K20" s="16"/>
      <c r="L20" s="15"/>
      <c r="M20" s="15"/>
      <c r="N20" s="15"/>
      <c r="O20" s="15"/>
      <c r="P20" s="15"/>
      <c r="Q20" s="15"/>
      <c r="R20" s="15"/>
    </row>
    <row r="21" spans="1:18" ht="33" customHeight="1">
      <c r="A21" s="14" t="s">
        <v>375</v>
      </c>
      <c r="B21" s="14" t="s">
        <v>376</v>
      </c>
      <c r="C21" s="15">
        <v>3.2584615384615385</v>
      </c>
      <c r="D21" s="9">
        <f t="shared" si="0"/>
        <v>82.58461538461539</v>
      </c>
      <c r="E21" s="16">
        <v>20</v>
      </c>
      <c r="F21" s="15"/>
      <c r="G21" s="15"/>
      <c r="H21" s="10">
        <f t="shared" si="1"/>
        <v>0</v>
      </c>
      <c r="I21" s="10">
        <f t="shared" si="2"/>
        <v>0</v>
      </c>
      <c r="J21" s="11">
        <f t="shared" si="3"/>
        <v>66.06769230769231</v>
      </c>
      <c r="K21" s="16"/>
      <c r="L21" s="15"/>
      <c r="M21" s="15"/>
      <c r="N21" s="15"/>
      <c r="O21" s="15"/>
      <c r="P21" s="15"/>
      <c r="Q21" s="15"/>
      <c r="R21" s="15"/>
    </row>
    <row r="22" spans="1:18" ht="33" customHeight="1">
      <c r="A22" s="15" t="s">
        <v>377</v>
      </c>
      <c r="B22" s="15" t="s">
        <v>378</v>
      </c>
      <c r="C22" s="15">
        <v>3.175675675675676</v>
      </c>
      <c r="D22" s="9">
        <f t="shared" si="0"/>
        <v>81.75675675675676</v>
      </c>
      <c r="E22" s="16">
        <v>21</v>
      </c>
      <c r="F22" s="15"/>
      <c r="G22" s="15"/>
      <c r="H22" s="10">
        <f t="shared" si="1"/>
        <v>0</v>
      </c>
      <c r="I22" s="10">
        <f t="shared" si="2"/>
        <v>0</v>
      </c>
      <c r="J22" s="11">
        <f t="shared" si="3"/>
        <v>65.4054054054054</v>
      </c>
      <c r="K22" s="16"/>
      <c r="L22" s="15"/>
      <c r="M22" s="15"/>
      <c r="N22" s="15"/>
      <c r="O22" s="15"/>
      <c r="P22" s="15"/>
      <c r="Q22" s="15"/>
      <c r="R22" s="15"/>
    </row>
    <row r="23" spans="1:18" ht="33" customHeight="1">
      <c r="A23" s="15" t="s">
        <v>379</v>
      </c>
      <c r="B23" s="15" t="s">
        <v>380</v>
      </c>
      <c r="C23" s="15">
        <v>3.1525679758308156</v>
      </c>
      <c r="D23" s="9">
        <f t="shared" si="0"/>
        <v>81.52567975830816</v>
      </c>
      <c r="E23" s="16">
        <v>22</v>
      </c>
      <c r="F23" s="15"/>
      <c r="G23" s="15"/>
      <c r="H23" s="10">
        <f t="shared" si="1"/>
        <v>0</v>
      </c>
      <c r="I23" s="10">
        <f t="shared" si="2"/>
        <v>0</v>
      </c>
      <c r="J23" s="11">
        <f t="shared" si="3"/>
        <v>65.22054380664653</v>
      </c>
      <c r="K23" s="16"/>
      <c r="L23" s="15"/>
      <c r="M23" s="15"/>
      <c r="N23" s="15"/>
      <c r="O23" s="15"/>
      <c r="P23" s="15"/>
      <c r="Q23" s="15"/>
      <c r="R23" s="15"/>
    </row>
    <row r="24" spans="1:18" ht="33" customHeight="1">
      <c r="A24" s="15" t="s">
        <v>381</v>
      </c>
      <c r="B24" s="15" t="s">
        <v>382</v>
      </c>
      <c r="C24" s="15">
        <v>3.1396396396396398</v>
      </c>
      <c r="D24" s="9">
        <f t="shared" si="0"/>
        <v>81.3963963963964</v>
      </c>
      <c r="E24" s="16">
        <v>23</v>
      </c>
      <c r="F24" s="15"/>
      <c r="G24" s="15"/>
      <c r="H24" s="10">
        <f t="shared" si="1"/>
        <v>0</v>
      </c>
      <c r="I24" s="10">
        <f t="shared" si="2"/>
        <v>0</v>
      </c>
      <c r="J24" s="11">
        <f t="shared" si="3"/>
        <v>65.11711711711712</v>
      </c>
      <c r="K24" s="16"/>
      <c r="L24" s="15"/>
      <c r="M24" s="15"/>
      <c r="N24" s="15"/>
      <c r="O24" s="15"/>
      <c r="P24" s="15"/>
      <c r="Q24" s="15"/>
      <c r="R24" s="15"/>
    </row>
    <row r="25" spans="1:18" ht="33" customHeight="1">
      <c r="A25" s="15" t="s">
        <v>383</v>
      </c>
      <c r="B25" s="15" t="s">
        <v>384</v>
      </c>
      <c r="C25" s="15">
        <v>3.1156156156156154</v>
      </c>
      <c r="D25" s="9">
        <f t="shared" si="0"/>
        <v>81.15615615615616</v>
      </c>
      <c r="E25" s="16">
        <v>24</v>
      </c>
      <c r="F25" s="15"/>
      <c r="G25" s="15"/>
      <c r="H25" s="10">
        <f t="shared" si="1"/>
        <v>0</v>
      </c>
      <c r="I25" s="10">
        <f t="shared" si="2"/>
        <v>0</v>
      </c>
      <c r="J25" s="11">
        <f t="shared" si="3"/>
        <v>64.92492492492492</v>
      </c>
      <c r="K25" s="16"/>
      <c r="L25" s="15"/>
      <c r="M25" s="15"/>
      <c r="N25" s="15"/>
      <c r="O25" s="15"/>
      <c r="P25" s="15"/>
      <c r="Q25" s="15"/>
      <c r="R25" s="15"/>
    </row>
    <row r="26" spans="1:18" ht="33" customHeight="1">
      <c r="A26" s="15" t="s">
        <v>385</v>
      </c>
      <c r="B26" s="15" t="s">
        <v>386</v>
      </c>
      <c r="C26" s="15">
        <v>3.069908814589666</v>
      </c>
      <c r="D26" s="9">
        <f t="shared" si="0"/>
        <v>80.69908814589667</v>
      </c>
      <c r="E26" s="16">
        <v>25</v>
      </c>
      <c r="F26" s="15"/>
      <c r="G26" s="15"/>
      <c r="H26" s="10">
        <f t="shared" si="1"/>
        <v>0</v>
      </c>
      <c r="I26" s="10">
        <f t="shared" si="2"/>
        <v>0</v>
      </c>
      <c r="J26" s="11">
        <f t="shared" si="3"/>
        <v>64.55927051671733</v>
      </c>
      <c r="K26" s="16"/>
      <c r="L26" s="15"/>
      <c r="M26" s="15"/>
      <c r="N26" s="15"/>
      <c r="O26" s="15"/>
      <c r="P26" s="15"/>
      <c r="Q26" s="15"/>
      <c r="R26" s="15"/>
    </row>
    <row r="27" spans="1:18" ht="33" customHeight="1">
      <c r="A27" s="15" t="s">
        <v>387</v>
      </c>
      <c r="B27" s="15" t="s">
        <v>388</v>
      </c>
      <c r="C27" s="15">
        <v>3.063063063063063</v>
      </c>
      <c r="D27" s="9">
        <f t="shared" si="0"/>
        <v>80.63063063063063</v>
      </c>
      <c r="E27" s="16">
        <v>26</v>
      </c>
      <c r="F27" s="15"/>
      <c r="G27" s="15"/>
      <c r="H27" s="10">
        <f t="shared" si="1"/>
        <v>0</v>
      </c>
      <c r="I27" s="10">
        <f t="shared" si="2"/>
        <v>0</v>
      </c>
      <c r="J27" s="11">
        <f t="shared" si="3"/>
        <v>64.50450450450451</v>
      </c>
      <c r="K27" s="16"/>
      <c r="L27" s="15"/>
      <c r="M27" s="15"/>
      <c r="N27" s="15"/>
      <c r="O27" s="15"/>
      <c r="P27" s="15"/>
      <c r="Q27" s="15"/>
      <c r="R27" s="15"/>
    </row>
    <row r="28" spans="1:18" ht="33" customHeight="1">
      <c r="A28" s="15" t="s">
        <v>389</v>
      </c>
      <c r="B28" s="15" t="s">
        <v>390</v>
      </c>
      <c r="C28" s="15">
        <v>3.042042042042042</v>
      </c>
      <c r="D28" s="9">
        <f t="shared" si="0"/>
        <v>80.42042042042041</v>
      </c>
      <c r="E28" s="16">
        <v>27</v>
      </c>
      <c r="F28" s="15"/>
      <c r="G28" s="15"/>
      <c r="H28" s="10">
        <f t="shared" si="1"/>
        <v>0</v>
      </c>
      <c r="I28" s="10">
        <f t="shared" si="2"/>
        <v>0</v>
      </c>
      <c r="J28" s="11">
        <f t="shared" si="3"/>
        <v>64.33633633633633</v>
      </c>
      <c r="K28" s="16"/>
      <c r="L28" s="15"/>
      <c r="M28" s="15"/>
      <c r="N28" s="15"/>
      <c r="O28" s="15"/>
      <c r="P28" s="15"/>
      <c r="Q28" s="15"/>
      <c r="R28" s="15"/>
    </row>
    <row r="29" spans="1:18" ht="33" customHeight="1">
      <c r="A29" s="15" t="s">
        <v>391</v>
      </c>
      <c r="B29" s="15" t="s">
        <v>392</v>
      </c>
      <c r="C29" s="15">
        <v>3.0375375375375375</v>
      </c>
      <c r="D29" s="9">
        <f t="shared" si="0"/>
        <v>80.37537537537537</v>
      </c>
      <c r="E29" s="16">
        <v>28</v>
      </c>
      <c r="F29" s="15"/>
      <c r="G29" s="15"/>
      <c r="H29" s="10">
        <f t="shared" si="1"/>
        <v>0</v>
      </c>
      <c r="I29" s="10">
        <f t="shared" si="2"/>
        <v>0</v>
      </c>
      <c r="J29" s="11">
        <f t="shared" si="3"/>
        <v>64.3003003003003</v>
      </c>
      <c r="K29" s="16"/>
      <c r="L29" s="15"/>
      <c r="M29" s="15"/>
      <c r="N29" s="15"/>
      <c r="O29" s="15"/>
      <c r="P29" s="15"/>
      <c r="Q29" s="15"/>
      <c r="R29" s="15"/>
    </row>
    <row r="30" spans="1:18" ht="32.25" customHeight="1">
      <c r="A30" s="15" t="s">
        <v>393</v>
      </c>
      <c r="B30" s="15" t="s">
        <v>394</v>
      </c>
      <c r="C30" s="15">
        <v>3.0075075075075075</v>
      </c>
      <c r="D30" s="9">
        <f t="shared" si="0"/>
        <v>80.07507507507508</v>
      </c>
      <c r="E30" s="16">
        <v>29</v>
      </c>
      <c r="F30" s="15"/>
      <c r="G30" s="15"/>
      <c r="H30" s="10">
        <f t="shared" si="1"/>
        <v>0</v>
      </c>
      <c r="I30" s="10">
        <f t="shared" si="2"/>
        <v>0</v>
      </c>
      <c r="J30" s="11">
        <f t="shared" si="3"/>
        <v>64.06006006006007</v>
      </c>
      <c r="K30" s="16"/>
      <c r="L30" s="15"/>
      <c r="M30" s="15"/>
      <c r="N30" s="15"/>
      <c r="O30" s="15"/>
      <c r="P30" s="15"/>
      <c r="Q30" s="15"/>
      <c r="R30" s="15"/>
    </row>
    <row r="31" spans="1:18" ht="32.25" customHeight="1">
      <c r="A31" s="15" t="s">
        <v>395</v>
      </c>
      <c r="B31" s="15" t="s">
        <v>396</v>
      </c>
      <c r="C31" s="15">
        <v>3.003003003003003</v>
      </c>
      <c r="D31" s="9">
        <f t="shared" si="0"/>
        <v>80.03003003003002</v>
      </c>
      <c r="E31" s="16">
        <v>30</v>
      </c>
      <c r="F31" s="15"/>
      <c r="G31" s="15"/>
      <c r="H31" s="10">
        <f aca="true" t="shared" si="4" ref="H31:H39">F31*0.6+G31*0.4</f>
        <v>0</v>
      </c>
      <c r="I31" s="10">
        <f aca="true" t="shared" si="5" ref="I31:I39">(H31+P31*5)/2</f>
        <v>0</v>
      </c>
      <c r="J31" s="11">
        <f aca="true" t="shared" si="6" ref="J31:J39">D31*0.8+I31*0.2</f>
        <v>64.02402402402402</v>
      </c>
      <c r="K31" s="16"/>
      <c r="L31" s="15"/>
      <c r="M31" s="15"/>
      <c r="N31" s="15"/>
      <c r="O31" s="15"/>
      <c r="P31" s="15"/>
      <c r="Q31" s="15"/>
      <c r="R31" s="15"/>
    </row>
    <row r="32" spans="1:18" ht="32.25" customHeight="1">
      <c r="A32" s="15" t="s">
        <v>397</v>
      </c>
      <c r="B32" s="15" t="s">
        <v>398</v>
      </c>
      <c r="C32" s="15">
        <v>2.981981981981982</v>
      </c>
      <c r="D32" s="9">
        <f t="shared" si="0"/>
        <v>79.81981981981983</v>
      </c>
      <c r="E32" s="16">
        <v>31</v>
      </c>
      <c r="F32" s="15"/>
      <c r="G32" s="15"/>
      <c r="H32" s="10">
        <f t="shared" si="4"/>
        <v>0</v>
      </c>
      <c r="I32" s="10">
        <f t="shared" si="5"/>
        <v>0</v>
      </c>
      <c r="J32" s="11">
        <f t="shared" si="6"/>
        <v>63.855855855855864</v>
      </c>
      <c r="K32" s="16"/>
      <c r="L32" s="15"/>
      <c r="M32" s="15"/>
      <c r="N32" s="15"/>
      <c r="O32" s="15"/>
      <c r="P32" s="15"/>
      <c r="Q32" s="15"/>
      <c r="R32" s="15"/>
    </row>
    <row r="33" spans="1:18" ht="32.25" customHeight="1">
      <c r="A33" s="15" t="s">
        <v>399</v>
      </c>
      <c r="B33" s="15" t="s">
        <v>400</v>
      </c>
      <c r="C33" s="15">
        <v>2.9564564564564564</v>
      </c>
      <c r="D33" s="9">
        <f t="shared" si="0"/>
        <v>79.56456456456456</v>
      </c>
      <c r="E33" s="16">
        <v>32</v>
      </c>
      <c r="F33" s="15"/>
      <c r="G33" s="15"/>
      <c r="H33" s="10">
        <f t="shared" si="4"/>
        <v>0</v>
      </c>
      <c r="I33" s="10">
        <f t="shared" si="5"/>
        <v>0</v>
      </c>
      <c r="J33" s="11">
        <f t="shared" si="6"/>
        <v>63.651651651651655</v>
      </c>
      <c r="K33" s="16"/>
      <c r="L33" s="15"/>
      <c r="M33" s="15"/>
      <c r="N33" s="15"/>
      <c r="O33" s="15"/>
      <c r="P33" s="15"/>
      <c r="Q33" s="15"/>
      <c r="R33" s="15"/>
    </row>
    <row r="34" spans="1:18" ht="32.25" customHeight="1">
      <c r="A34" s="15" t="s">
        <v>401</v>
      </c>
      <c r="B34" s="15" t="s">
        <v>402</v>
      </c>
      <c r="C34" s="15">
        <v>2.949554896142433</v>
      </c>
      <c r="D34" s="9">
        <f t="shared" si="0"/>
        <v>79.49554896142433</v>
      </c>
      <c r="E34" s="16">
        <v>33</v>
      </c>
      <c r="F34" s="15"/>
      <c r="G34" s="15"/>
      <c r="H34" s="10">
        <f t="shared" si="4"/>
        <v>0</v>
      </c>
      <c r="I34" s="10">
        <f t="shared" si="5"/>
        <v>0</v>
      </c>
      <c r="J34" s="11">
        <f t="shared" si="6"/>
        <v>63.59643916913947</v>
      </c>
      <c r="K34" s="16"/>
      <c r="L34" s="15"/>
      <c r="M34" s="15"/>
      <c r="N34" s="15"/>
      <c r="O34" s="15"/>
      <c r="P34" s="15"/>
      <c r="Q34" s="15"/>
      <c r="R34" s="15"/>
    </row>
    <row r="35" spans="1:18" ht="32.25" customHeight="1">
      <c r="A35" s="15" t="s">
        <v>403</v>
      </c>
      <c r="B35" s="15" t="s">
        <v>404</v>
      </c>
      <c r="C35" s="15">
        <v>2.8813813813813813</v>
      </c>
      <c r="D35" s="9">
        <f t="shared" si="0"/>
        <v>78.81381381381381</v>
      </c>
      <c r="E35" s="16">
        <v>34</v>
      </c>
      <c r="F35" s="15"/>
      <c r="G35" s="15"/>
      <c r="H35" s="10">
        <f t="shared" si="4"/>
        <v>0</v>
      </c>
      <c r="I35" s="10">
        <f t="shared" si="5"/>
        <v>0</v>
      </c>
      <c r="J35" s="11">
        <f t="shared" si="6"/>
        <v>63.05105105105105</v>
      </c>
      <c r="K35" s="16"/>
      <c r="L35" s="15"/>
      <c r="M35" s="15"/>
      <c r="N35" s="15"/>
      <c r="O35" s="15"/>
      <c r="P35" s="15"/>
      <c r="Q35" s="15"/>
      <c r="R35" s="15"/>
    </row>
    <row r="36" spans="1:18" ht="32.25" customHeight="1">
      <c r="A36" s="15" t="s">
        <v>405</v>
      </c>
      <c r="B36" s="15" t="s">
        <v>406</v>
      </c>
      <c r="C36" s="15">
        <v>2.876876876876877</v>
      </c>
      <c r="D36" s="9">
        <f t="shared" si="0"/>
        <v>78.76876876876878</v>
      </c>
      <c r="E36" s="16">
        <v>35</v>
      </c>
      <c r="F36" s="15"/>
      <c r="G36" s="15"/>
      <c r="H36" s="10">
        <f t="shared" si="4"/>
        <v>0</v>
      </c>
      <c r="I36" s="10">
        <f t="shared" si="5"/>
        <v>0</v>
      </c>
      <c r="J36" s="11">
        <f t="shared" si="6"/>
        <v>63.015015015015024</v>
      </c>
      <c r="K36" s="16"/>
      <c r="L36" s="15"/>
      <c r="M36" s="15"/>
      <c r="N36" s="15"/>
      <c r="O36" s="15"/>
      <c r="P36" s="15"/>
      <c r="Q36" s="15"/>
      <c r="R36" s="15"/>
    </row>
    <row r="37" spans="1:18" ht="32.25" customHeight="1">
      <c r="A37" s="15" t="s">
        <v>407</v>
      </c>
      <c r="B37" s="15" t="s">
        <v>408</v>
      </c>
      <c r="C37" s="15">
        <v>2.8753753753753752</v>
      </c>
      <c r="D37" s="9">
        <f t="shared" si="0"/>
        <v>78.75375375375376</v>
      </c>
      <c r="E37" s="16">
        <v>36</v>
      </c>
      <c r="F37" s="15"/>
      <c r="G37" s="15"/>
      <c r="H37" s="10">
        <f t="shared" si="4"/>
        <v>0</v>
      </c>
      <c r="I37" s="10">
        <f t="shared" si="5"/>
        <v>0</v>
      </c>
      <c r="J37" s="11">
        <f t="shared" si="6"/>
        <v>63.00300300300301</v>
      </c>
      <c r="K37" s="16"/>
      <c r="L37" s="15"/>
      <c r="M37" s="15"/>
      <c r="N37" s="15"/>
      <c r="O37" s="15"/>
      <c r="P37" s="15"/>
      <c r="Q37" s="15"/>
      <c r="R37" s="15"/>
    </row>
    <row r="38" spans="1:18" ht="32.25" customHeight="1">
      <c r="A38" s="15" t="s">
        <v>409</v>
      </c>
      <c r="B38" s="15" t="s">
        <v>410</v>
      </c>
      <c r="C38" s="15">
        <v>2.81306990881459</v>
      </c>
      <c r="D38" s="9">
        <f t="shared" si="0"/>
        <v>78.1306990881459</v>
      </c>
      <c r="E38" s="16">
        <v>37</v>
      </c>
      <c r="F38" s="15"/>
      <c r="G38" s="15"/>
      <c r="H38" s="10">
        <f t="shared" si="4"/>
        <v>0</v>
      </c>
      <c r="I38" s="10">
        <f t="shared" si="5"/>
        <v>0</v>
      </c>
      <c r="J38" s="11">
        <f t="shared" si="6"/>
        <v>62.50455927051672</v>
      </c>
      <c r="K38" s="16"/>
      <c r="L38" s="15"/>
      <c r="M38" s="15"/>
      <c r="N38" s="15"/>
      <c r="O38" s="15"/>
      <c r="P38" s="15"/>
      <c r="Q38" s="15"/>
      <c r="R38" s="15"/>
    </row>
    <row r="39" spans="1:18" ht="32.25" customHeight="1">
      <c r="A39" s="15" t="s">
        <v>411</v>
      </c>
      <c r="B39" s="15" t="s">
        <v>412</v>
      </c>
      <c r="C39" s="15">
        <v>2.8003003003003</v>
      </c>
      <c r="D39" s="9">
        <f t="shared" si="0"/>
        <v>78.003003003003</v>
      </c>
      <c r="E39" s="16">
        <v>38</v>
      </c>
      <c r="F39" s="15"/>
      <c r="G39" s="15"/>
      <c r="H39" s="10">
        <f t="shared" si="4"/>
        <v>0</v>
      </c>
      <c r="I39" s="10">
        <f t="shared" si="5"/>
        <v>0</v>
      </c>
      <c r="J39" s="11">
        <f t="shared" si="6"/>
        <v>62.4024024024024</v>
      </c>
      <c r="K39" s="16"/>
      <c r="L39" s="15"/>
      <c r="M39" s="15"/>
      <c r="N39" s="15"/>
      <c r="O39" s="15"/>
      <c r="P39" s="15"/>
      <c r="Q39" s="15"/>
      <c r="R39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6"/>
  <sheetViews>
    <sheetView zoomScalePageLayoutView="0" workbookViewId="0" topLeftCell="A1">
      <selection activeCell="I30" sqref="I30"/>
    </sheetView>
  </sheetViews>
  <sheetFormatPr defaultColWidth="9.00390625" defaultRowHeight="14.25"/>
  <cols>
    <col min="1" max="1" width="11.25390625" style="13" bestFit="1" customWidth="1"/>
    <col min="2" max="2" width="7.50390625" style="13" bestFit="1" customWidth="1"/>
    <col min="3" max="3" width="7.25390625" style="13" customWidth="1"/>
    <col min="4" max="4" width="9.00390625" style="13" customWidth="1"/>
    <col min="5" max="5" width="4.25390625" style="17" customWidth="1"/>
    <col min="6" max="9" width="4.25390625" style="13" customWidth="1"/>
    <col min="10" max="10" width="9.00390625" style="13" customWidth="1"/>
    <col min="11" max="11" width="4.625" style="17" customWidth="1"/>
    <col min="12" max="13" width="5.75390625" style="13" customWidth="1"/>
    <col min="14" max="15" width="9.00390625" style="13" customWidth="1"/>
    <col min="16" max="16" width="4.25390625" style="13" customWidth="1"/>
    <col min="17" max="17" width="12.50390625" style="13" customWidth="1"/>
    <col min="18" max="16384" width="9.00390625" style="13" customWidth="1"/>
  </cols>
  <sheetData>
    <row r="1" spans="1:42" s="8" customFormat="1" ht="36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2" t="s">
        <v>9</v>
      </c>
      <c r="K1" s="6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7" t="s">
        <v>15</v>
      </c>
      <c r="Q1" s="5" t="s">
        <v>16</v>
      </c>
      <c r="R1" s="1" t="s">
        <v>17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18" ht="25.5" customHeight="1">
      <c r="A2" s="14" t="s">
        <v>33</v>
      </c>
      <c r="B2" s="14" t="s">
        <v>34</v>
      </c>
      <c r="C2" s="15">
        <v>3.598187311178248</v>
      </c>
      <c r="D2" s="9">
        <f aca="true" t="shared" si="0" ref="D2:D26">(C2-1)*10+60</f>
        <v>85.98187311178248</v>
      </c>
      <c r="E2" s="16">
        <v>1</v>
      </c>
      <c r="F2" s="15"/>
      <c r="G2" s="15"/>
      <c r="H2" s="10">
        <f>F2*0.6+G2*0.4</f>
        <v>0</v>
      </c>
      <c r="I2" s="10">
        <f>(H2+P2*5)/2</f>
        <v>0</v>
      </c>
      <c r="J2" s="11">
        <f>D2*0.8+I2*0.2</f>
        <v>68.78549848942599</v>
      </c>
      <c r="K2" s="16"/>
      <c r="L2" s="15"/>
      <c r="M2" s="15"/>
      <c r="N2" s="15"/>
      <c r="O2" s="15"/>
      <c r="P2" s="15"/>
      <c r="Q2" s="15"/>
      <c r="R2" s="15"/>
    </row>
    <row r="3" spans="1:18" ht="25.5" customHeight="1">
      <c r="A3" s="14" t="s">
        <v>35</v>
      </c>
      <c r="B3" s="14" t="s">
        <v>36</v>
      </c>
      <c r="C3" s="15">
        <v>3.522727272727273</v>
      </c>
      <c r="D3" s="9">
        <f t="shared" si="0"/>
        <v>85.22727272727273</v>
      </c>
      <c r="E3" s="16">
        <v>2</v>
      </c>
      <c r="F3" s="15"/>
      <c r="G3" s="15"/>
      <c r="H3" s="10">
        <f aca="true" t="shared" si="1" ref="H3:H18">F3*0.6+G3*0.4</f>
        <v>0</v>
      </c>
      <c r="I3" s="10">
        <f aca="true" t="shared" si="2" ref="I3:I18">(H3+P3*5)/2</f>
        <v>0</v>
      </c>
      <c r="J3" s="11">
        <f aca="true" t="shared" si="3" ref="J3:J26">D3*0.8+I3*0.2</f>
        <v>68.18181818181819</v>
      </c>
      <c r="K3" s="16"/>
      <c r="L3" s="15"/>
      <c r="M3" s="15"/>
      <c r="N3" s="15"/>
      <c r="O3" s="15"/>
      <c r="P3" s="15"/>
      <c r="Q3" s="15"/>
      <c r="R3" s="15"/>
    </row>
    <row r="4" spans="1:18" ht="25.5" customHeight="1">
      <c r="A4" s="14" t="s">
        <v>37</v>
      </c>
      <c r="B4" s="14" t="s">
        <v>38</v>
      </c>
      <c r="C4" s="15">
        <v>3.515151515151515</v>
      </c>
      <c r="D4" s="9">
        <f t="shared" si="0"/>
        <v>85.15151515151516</v>
      </c>
      <c r="E4" s="16">
        <v>3</v>
      </c>
      <c r="F4" s="15"/>
      <c r="G4" s="15"/>
      <c r="H4" s="10">
        <f t="shared" si="1"/>
        <v>0</v>
      </c>
      <c r="I4" s="10">
        <f t="shared" si="2"/>
        <v>0</v>
      </c>
      <c r="J4" s="11">
        <f t="shared" si="3"/>
        <v>68.12121212121212</v>
      </c>
      <c r="K4" s="16"/>
      <c r="L4" s="15"/>
      <c r="M4" s="15"/>
      <c r="N4" s="15"/>
      <c r="O4" s="15"/>
      <c r="P4" s="15"/>
      <c r="Q4" s="15"/>
      <c r="R4" s="15"/>
    </row>
    <row r="5" spans="1:18" ht="25.5" customHeight="1">
      <c r="A5" s="14" t="s">
        <v>39</v>
      </c>
      <c r="B5" s="14" t="s">
        <v>40</v>
      </c>
      <c r="C5" s="15">
        <v>3.459090909090909</v>
      </c>
      <c r="D5" s="9">
        <f t="shared" si="0"/>
        <v>84.5909090909091</v>
      </c>
      <c r="E5" s="16">
        <v>4</v>
      </c>
      <c r="F5" s="15"/>
      <c r="G5" s="15"/>
      <c r="H5" s="10">
        <f t="shared" si="1"/>
        <v>0</v>
      </c>
      <c r="I5" s="10">
        <f t="shared" si="2"/>
        <v>0</v>
      </c>
      <c r="J5" s="11">
        <f t="shared" si="3"/>
        <v>67.67272727272727</v>
      </c>
      <c r="K5" s="16"/>
      <c r="L5" s="15"/>
      <c r="M5" s="15"/>
      <c r="N5" s="15"/>
      <c r="O5" s="15"/>
      <c r="P5" s="15"/>
      <c r="Q5" s="15"/>
      <c r="R5" s="15"/>
    </row>
    <row r="6" spans="1:18" ht="25.5" customHeight="1">
      <c r="A6" s="14" t="s">
        <v>41</v>
      </c>
      <c r="B6" s="14" t="s">
        <v>42</v>
      </c>
      <c r="C6" s="15">
        <v>3.425757575757576</v>
      </c>
      <c r="D6" s="9">
        <f t="shared" si="0"/>
        <v>84.25757575757575</v>
      </c>
      <c r="E6" s="16">
        <v>5</v>
      </c>
      <c r="F6" s="15"/>
      <c r="G6" s="15"/>
      <c r="H6" s="10">
        <f t="shared" si="1"/>
        <v>0</v>
      </c>
      <c r="I6" s="10">
        <f t="shared" si="2"/>
        <v>0</v>
      </c>
      <c r="J6" s="11">
        <f t="shared" si="3"/>
        <v>67.4060606060606</v>
      </c>
      <c r="K6" s="16"/>
      <c r="L6" s="15"/>
      <c r="M6" s="15"/>
      <c r="N6" s="15"/>
      <c r="O6" s="15"/>
      <c r="P6" s="15"/>
      <c r="Q6" s="15"/>
      <c r="R6" s="15"/>
    </row>
    <row r="7" spans="1:18" ht="25.5" customHeight="1">
      <c r="A7" s="14" t="s">
        <v>43</v>
      </c>
      <c r="B7" s="14" t="s">
        <v>44</v>
      </c>
      <c r="C7" s="15">
        <v>3.4</v>
      </c>
      <c r="D7" s="9">
        <f t="shared" si="0"/>
        <v>84</v>
      </c>
      <c r="E7" s="16">
        <v>6</v>
      </c>
      <c r="F7" s="15"/>
      <c r="G7" s="15"/>
      <c r="H7" s="10">
        <f t="shared" si="1"/>
        <v>0</v>
      </c>
      <c r="I7" s="10">
        <f t="shared" si="2"/>
        <v>0</v>
      </c>
      <c r="J7" s="11">
        <f t="shared" si="3"/>
        <v>67.2</v>
      </c>
      <c r="K7" s="16"/>
      <c r="L7" s="15"/>
      <c r="M7" s="15"/>
      <c r="N7" s="15"/>
      <c r="O7" s="15"/>
      <c r="P7" s="15"/>
      <c r="Q7" s="15"/>
      <c r="R7" s="15"/>
    </row>
    <row r="8" spans="1:18" ht="25.5" customHeight="1">
      <c r="A8" s="14" t="s">
        <v>45</v>
      </c>
      <c r="B8" s="14" t="s">
        <v>46</v>
      </c>
      <c r="C8" s="15">
        <v>3.3746268656716416</v>
      </c>
      <c r="D8" s="9">
        <f t="shared" si="0"/>
        <v>83.74626865671641</v>
      </c>
      <c r="E8" s="16">
        <v>7</v>
      </c>
      <c r="F8" s="15"/>
      <c r="G8" s="15"/>
      <c r="H8" s="10">
        <f t="shared" si="1"/>
        <v>0</v>
      </c>
      <c r="I8" s="10">
        <f t="shared" si="2"/>
        <v>0</v>
      </c>
      <c r="J8" s="11">
        <f t="shared" si="3"/>
        <v>66.99701492537314</v>
      </c>
      <c r="K8" s="16"/>
      <c r="L8" s="15"/>
      <c r="M8" s="15"/>
      <c r="N8" s="15"/>
      <c r="O8" s="15"/>
      <c r="P8" s="15"/>
      <c r="Q8" s="15"/>
      <c r="R8" s="15"/>
    </row>
    <row r="9" spans="1:18" ht="25.5" customHeight="1">
      <c r="A9" s="14" t="s">
        <v>47</v>
      </c>
      <c r="B9" s="14" t="s">
        <v>48</v>
      </c>
      <c r="C9" s="15">
        <v>3.3534743202416917</v>
      </c>
      <c r="D9" s="9">
        <f t="shared" si="0"/>
        <v>83.53474320241692</v>
      </c>
      <c r="E9" s="16">
        <v>8</v>
      </c>
      <c r="F9" s="15"/>
      <c r="G9" s="15"/>
      <c r="H9" s="10">
        <f t="shared" si="1"/>
        <v>0</v>
      </c>
      <c r="I9" s="10">
        <f t="shared" si="2"/>
        <v>0</v>
      </c>
      <c r="J9" s="11">
        <f t="shared" si="3"/>
        <v>66.82779456193354</v>
      </c>
      <c r="K9" s="16"/>
      <c r="L9" s="15"/>
      <c r="M9" s="15"/>
      <c r="N9" s="15"/>
      <c r="O9" s="15"/>
      <c r="P9" s="15"/>
      <c r="Q9" s="15"/>
      <c r="R9" s="15"/>
    </row>
    <row r="10" spans="1:18" ht="25.5" customHeight="1">
      <c r="A10" s="14" t="s">
        <v>49</v>
      </c>
      <c r="B10" s="14" t="s">
        <v>50</v>
      </c>
      <c r="C10" s="15">
        <v>3.3333333333333335</v>
      </c>
      <c r="D10" s="9">
        <f t="shared" si="0"/>
        <v>83.33333333333334</v>
      </c>
      <c r="E10" s="16">
        <v>9</v>
      </c>
      <c r="F10" s="15"/>
      <c r="G10" s="15"/>
      <c r="H10" s="10">
        <f t="shared" si="1"/>
        <v>0</v>
      </c>
      <c r="I10" s="10">
        <f t="shared" si="2"/>
        <v>0</v>
      </c>
      <c r="J10" s="11">
        <f t="shared" si="3"/>
        <v>66.66666666666667</v>
      </c>
      <c r="K10" s="16"/>
      <c r="L10" s="15"/>
      <c r="M10" s="15"/>
      <c r="N10" s="15"/>
      <c r="O10" s="15"/>
      <c r="P10" s="15"/>
      <c r="Q10" s="15"/>
      <c r="R10" s="15"/>
    </row>
    <row r="11" spans="1:18" ht="25.5" customHeight="1">
      <c r="A11" s="14" t="s">
        <v>51</v>
      </c>
      <c r="B11" s="14" t="s">
        <v>52</v>
      </c>
      <c r="C11" s="15">
        <v>3.3212121212121213</v>
      </c>
      <c r="D11" s="9">
        <f t="shared" si="0"/>
        <v>83.21212121212122</v>
      </c>
      <c r="E11" s="16">
        <v>10</v>
      </c>
      <c r="F11" s="15"/>
      <c r="G11" s="15"/>
      <c r="H11" s="10">
        <f t="shared" si="1"/>
        <v>0</v>
      </c>
      <c r="I11" s="10">
        <f t="shared" si="2"/>
        <v>0</v>
      </c>
      <c r="J11" s="11">
        <f t="shared" si="3"/>
        <v>66.56969696969698</v>
      </c>
      <c r="K11" s="16"/>
      <c r="L11" s="15"/>
      <c r="M11" s="15"/>
      <c r="N11" s="15"/>
      <c r="O11" s="15"/>
      <c r="P11" s="15"/>
      <c r="Q11" s="15"/>
      <c r="R11" s="15"/>
    </row>
    <row r="12" spans="1:18" ht="25.5" customHeight="1">
      <c r="A12" s="14" t="s">
        <v>53</v>
      </c>
      <c r="B12" s="14" t="s">
        <v>54</v>
      </c>
      <c r="C12" s="15">
        <v>3.309667673716012</v>
      </c>
      <c r="D12" s="9">
        <f t="shared" si="0"/>
        <v>83.09667673716012</v>
      </c>
      <c r="E12" s="16">
        <v>11</v>
      </c>
      <c r="F12" s="15"/>
      <c r="G12" s="15"/>
      <c r="H12" s="10">
        <f t="shared" si="1"/>
        <v>0</v>
      </c>
      <c r="I12" s="10">
        <f t="shared" si="2"/>
        <v>0</v>
      </c>
      <c r="J12" s="11">
        <f t="shared" si="3"/>
        <v>66.4773413897281</v>
      </c>
      <c r="K12" s="16"/>
      <c r="L12" s="15"/>
      <c r="M12" s="15"/>
      <c r="N12" s="15"/>
      <c r="O12" s="15"/>
      <c r="P12" s="15"/>
      <c r="Q12" s="15"/>
      <c r="R12" s="15"/>
    </row>
    <row r="13" spans="1:18" ht="25.5" customHeight="1">
      <c r="A13" s="14" t="s">
        <v>55</v>
      </c>
      <c r="B13" s="14" t="s">
        <v>56</v>
      </c>
      <c r="C13" s="15">
        <v>3.283333333333333</v>
      </c>
      <c r="D13" s="9">
        <f t="shared" si="0"/>
        <v>82.83333333333333</v>
      </c>
      <c r="E13" s="16">
        <v>12</v>
      </c>
      <c r="F13" s="15"/>
      <c r="G13" s="15"/>
      <c r="H13" s="10">
        <f t="shared" si="1"/>
        <v>0</v>
      </c>
      <c r="I13" s="10">
        <f t="shared" si="2"/>
        <v>0</v>
      </c>
      <c r="J13" s="11">
        <f t="shared" si="3"/>
        <v>66.26666666666667</v>
      </c>
      <c r="K13" s="16"/>
      <c r="L13" s="15"/>
      <c r="M13" s="15"/>
      <c r="N13" s="15"/>
      <c r="O13" s="15"/>
      <c r="P13" s="15"/>
      <c r="Q13" s="15"/>
      <c r="R13" s="15"/>
    </row>
    <row r="14" spans="1:18" ht="25.5" customHeight="1">
      <c r="A14" s="14" t="s">
        <v>57</v>
      </c>
      <c r="B14" s="14" t="s">
        <v>58</v>
      </c>
      <c r="C14" s="15">
        <v>3.2371601208459215</v>
      </c>
      <c r="D14" s="9">
        <f>(C14-1)*10+60</f>
        <v>82.37160120845921</v>
      </c>
      <c r="E14" s="16">
        <v>13</v>
      </c>
      <c r="F14" s="15"/>
      <c r="G14" s="15"/>
      <c r="H14" s="10">
        <f>F14*0.6+G14*0.4</f>
        <v>0</v>
      </c>
      <c r="I14" s="10">
        <f>(H14+P14*5)/2</f>
        <v>0</v>
      </c>
      <c r="J14" s="11">
        <f>D14*0.8+I14*0.2</f>
        <v>65.89728096676737</v>
      </c>
      <c r="K14" s="16"/>
      <c r="L14" s="15"/>
      <c r="M14" s="15"/>
      <c r="N14" s="15"/>
      <c r="O14" s="15"/>
      <c r="P14" s="15"/>
      <c r="Q14" s="15"/>
      <c r="R14" s="15"/>
    </row>
    <row r="15" spans="1:18" ht="25.5" customHeight="1">
      <c r="A15" s="14" t="s">
        <v>59</v>
      </c>
      <c r="B15" s="14" t="s">
        <v>60</v>
      </c>
      <c r="C15" s="15">
        <v>3.234848484848485</v>
      </c>
      <c r="D15" s="9">
        <f t="shared" si="0"/>
        <v>82.34848484848484</v>
      </c>
      <c r="E15" s="16">
        <v>14</v>
      </c>
      <c r="F15" s="15"/>
      <c r="G15" s="15"/>
      <c r="H15" s="10">
        <f t="shared" si="1"/>
        <v>0</v>
      </c>
      <c r="I15" s="10">
        <f t="shared" si="2"/>
        <v>0</v>
      </c>
      <c r="J15" s="11">
        <f t="shared" si="3"/>
        <v>65.87878787878788</v>
      </c>
      <c r="K15" s="16"/>
      <c r="L15" s="15"/>
      <c r="M15" s="15"/>
      <c r="N15" s="15"/>
      <c r="O15" s="15"/>
      <c r="P15" s="15"/>
      <c r="Q15" s="15"/>
      <c r="R15" s="15"/>
    </row>
    <row r="16" spans="1:18" ht="25.5" customHeight="1">
      <c r="A16" s="14" t="s">
        <v>61</v>
      </c>
      <c r="B16" s="14" t="s">
        <v>62</v>
      </c>
      <c r="C16" s="15">
        <v>3.0924242424242423</v>
      </c>
      <c r="D16" s="9">
        <f t="shared" si="0"/>
        <v>80.92424242424242</v>
      </c>
      <c r="E16" s="16">
        <v>15</v>
      </c>
      <c r="F16" s="15"/>
      <c r="G16" s="15"/>
      <c r="H16" s="10">
        <f t="shared" si="1"/>
        <v>0</v>
      </c>
      <c r="I16" s="10">
        <f t="shared" si="2"/>
        <v>0</v>
      </c>
      <c r="J16" s="11">
        <f t="shared" si="3"/>
        <v>64.73939393939393</v>
      </c>
      <c r="K16" s="16"/>
      <c r="L16" s="15"/>
      <c r="M16" s="15"/>
      <c r="N16" s="15"/>
      <c r="O16" s="15"/>
      <c r="P16" s="15"/>
      <c r="Q16" s="15"/>
      <c r="R16" s="15"/>
    </row>
    <row r="17" spans="1:18" ht="25.5" customHeight="1">
      <c r="A17" s="14" t="s">
        <v>63</v>
      </c>
      <c r="B17" s="14" t="s">
        <v>64</v>
      </c>
      <c r="C17" s="15">
        <v>3.0454545454545454</v>
      </c>
      <c r="D17" s="9">
        <f t="shared" si="0"/>
        <v>80.45454545454545</v>
      </c>
      <c r="E17" s="16">
        <v>16</v>
      </c>
      <c r="F17" s="15"/>
      <c r="G17" s="15"/>
      <c r="H17" s="10">
        <f t="shared" si="1"/>
        <v>0</v>
      </c>
      <c r="I17" s="10">
        <f t="shared" si="2"/>
        <v>0</v>
      </c>
      <c r="J17" s="11">
        <f t="shared" si="3"/>
        <v>64.36363636363636</v>
      </c>
      <c r="K17" s="16"/>
      <c r="L17" s="15"/>
      <c r="M17" s="15"/>
      <c r="N17" s="15"/>
      <c r="O17" s="15"/>
      <c r="P17" s="15"/>
      <c r="Q17" s="15"/>
      <c r="R17" s="15"/>
    </row>
    <row r="18" spans="1:18" ht="25.5" customHeight="1">
      <c r="A18" s="14" t="s">
        <v>65</v>
      </c>
      <c r="B18" s="14" t="s">
        <v>66</v>
      </c>
      <c r="C18" s="15">
        <v>3.022727272727273</v>
      </c>
      <c r="D18" s="9">
        <f t="shared" si="0"/>
        <v>80.22727272727273</v>
      </c>
      <c r="E18" s="16">
        <v>17</v>
      </c>
      <c r="F18" s="15"/>
      <c r="G18" s="15"/>
      <c r="H18" s="10">
        <f t="shared" si="1"/>
        <v>0</v>
      </c>
      <c r="I18" s="10">
        <f t="shared" si="2"/>
        <v>0</v>
      </c>
      <c r="J18" s="11">
        <f t="shared" si="3"/>
        <v>64.18181818181819</v>
      </c>
      <c r="K18" s="16"/>
      <c r="L18" s="15"/>
      <c r="M18" s="15"/>
      <c r="N18" s="15"/>
      <c r="O18" s="15"/>
      <c r="P18" s="15"/>
      <c r="Q18" s="15"/>
      <c r="R18" s="15"/>
    </row>
    <row r="19" spans="1:18" ht="21.75" customHeight="1">
      <c r="A19" s="14" t="s">
        <v>67</v>
      </c>
      <c r="B19" s="14" t="s">
        <v>68</v>
      </c>
      <c r="C19" s="14">
        <v>3.0136363636363637</v>
      </c>
      <c r="D19" s="9">
        <f t="shared" si="0"/>
        <v>80.13636363636364</v>
      </c>
      <c r="E19" s="16">
        <v>18</v>
      </c>
      <c r="F19" s="14"/>
      <c r="G19" s="14"/>
      <c r="H19" s="10">
        <f aca="true" t="shared" si="4" ref="H19:H26">F19*0.6+G19*0.4</f>
        <v>0</v>
      </c>
      <c r="I19" s="10">
        <f aca="true" t="shared" si="5" ref="I19:I26">(H19+P19*5)/2</f>
        <v>0</v>
      </c>
      <c r="J19" s="11">
        <f t="shared" si="3"/>
        <v>64.10909090909091</v>
      </c>
      <c r="K19" s="18"/>
      <c r="L19" s="14"/>
      <c r="M19" s="14"/>
      <c r="N19" s="14"/>
      <c r="O19" s="14"/>
      <c r="P19" s="14"/>
      <c r="Q19" s="14"/>
      <c r="R19" s="14"/>
    </row>
    <row r="20" spans="1:18" ht="21.75" customHeight="1">
      <c r="A20" s="14" t="s">
        <v>69</v>
      </c>
      <c r="B20" s="14" t="s">
        <v>70</v>
      </c>
      <c r="C20" s="14">
        <v>2.9682779456193353</v>
      </c>
      <c r="D20" s="9">
        <f t="shared" si="0"/>
        <v>79.68277945619334</v>
      </c>
      <c r="E20" s="16">
        <v>19</v>
      </c>
      <c r="F20" s="14"/>
      <c r="G20" s="14"/>
      <c r="H20" s="10">
        <f t="shared" si="4"/>
        <v>0</v>
      </c>
      <c r="I20" s="10">
        <f t="shared" si="5"/>
        <v>0</v>
      </c>
      <c r="J20" s="11">
        <f t="shared" si="3"/>
        <v>63.746223564954676</v>
      </c>
      <c r="K20" s="18"/>
      <c r="L20" s="14"/>
      <c r="M20" s="14"/>
      <c r="N20" s="14"/>
      <c r="O20" s="14"/>
      <c r="P20" s="14"/>
      <c r="Q20" s="14"/>
      <c r="R20" s="14"/>
    </row>
    <row r="21" spans="1:18" ht="21.75" customHeight="1">
      <c r="A21" s="14" t="s">
        <v>71</v>
      </c>
      <c r="B21" s="14" t="s">
        <v>72</v>
      </c>
      <c r="C21" s="14">
        <v>2.9656716417910447</v>
      </c>
      <c r="D21" s="9">
        <f t="shared" si="0"/>
        <v>79.65671641791045</v>
      </c>
      <c r="E21" s="16">
        <v>20</v>
      </c>
      <c r="F21" s="14"/>
      <c r="G21" s="14"/>
      <c r="H21" s="10">
        <f t="shared" si="4"/>
        <v>0</v>
      </c>
      <c r="I21" s="10">
        <f t="shared" si="5"/>
        <v>0</v>
      </c>
      <c r="J21" s="11">
        <f t="shared" si="3"/>
        <v>63.72537313432836</v>
      </c>
      <c r="K21" s="18"/>
      <c r="L21" s="14"/>
      <c r="M21" s="14"/>
      <c r="N21" s="14"/>
      <c r="O21" s="14"/>
      <c r="P21" s="14"/>
      <c r="Q21" s="14"/>
      <c r="R21" s="14"/>
    </row>
    <row r="22" spans="1:18" ht="21.75" customHeight="1">
      <c r="A22" s="14" t="s">
        <v>73</v>
      </c>
      <c r="B22" s="14" t="s">
        <v>74</v>
      </c>
      <c r="C22" s="14">
        <v>2.8970149253731345</v>
      </c>
      <c r="D22" s="9">
        <f t="shared" si="0"/>
        <v>78.97014925373135</v>
      </c>
      <c r="E22" s="16">
        <v>21</v>
      </c>
      <c r="F22" s="14"/>
      <c r="G22" s="14"/>
      <c r="H22" s="10">
        <f t="shared" si="4"/>
        <v>0</v>
      </c>
      <c r="I22" s="10">
        <f t="shared" si="5"/>
        <v>0</v>
      </c>
      <c r="J22" s="11">
        <f t="shared" si="3"/>
        <v>63.17611940298508</v>
      </c>
      <c r="K22" s="18"/>
      <c r="L22" s="14"/>
      <c r="M22" s="14"/>
      <c r="N22" s="14"/>
      <c r="O22" s="14"/>
      <c r="P22" s="14"/>
      <c r="Q22" s="14"/>
      <c r="R22" s="14"/>
    </row>
    <row r="23" spans="1:18" ht="21.75" customHeight="1">
      <c r="A23" s="14" t="s">
        <v>75</v>
      </c>
      <c r="B23" s="14" t="s">
        <v>76</v>
      </c>
      <c r="C23" s="14">
        <v>2.881818181818182</v>
      </c>
      <c r="D23" s="9">
        <f t="shared" si="0"/>
        <v>78.81818181818181</v>
      </c>
      <c r="E23" s="16">
        <v>22</v>
      </c>
      <c r="F23" s="14"/>
      <c r="G23" s="14"/>
      <c r="H23" s="10">
        <f t="shared" si="4"/>
        <v>0</v>
      </c>
      <c r="I23" s="10">
        <f t="shared" si="5"/>
        <v>0</v>
      </c>
      <c r="J23" s="11">
        <f t="shared" si="3"/>
        <v>63.054545454545455</v>
      </c>
      <c r="K23" s="18"/>
      <c r="L23" s="14"/>
      <c r="M23" s="14"/>
      <c r="N23" s="14"/>
      <c r="O23" s="14"/>
      <c r="P23" s="14"/>
      <c r="Q23" s="14"/>
      <c r="R23" s="14"/>
    </row>
    <row r="24" spans="1:18" ht="21.75" customHeight="1">
      <c r="A24" s="14" t="s">
        <v>77</v>
      </c>
      <c r="B24" s="14" t="s">
        <v>78</v>
      </c>
      <c r="C24" s="14">
        <v>2.878787878787879</v>
      </c>
      <c r="D24" s="9">
        <f t="shared" si="0"/>
        <v>78.78787878787878</v>
      </c>
      <c r="E24" s="16">
        <v>23</v>
      </c>
      <c r="F24" s="14"/>
      <c r="G24" s="14"/>
      <c r="H24" s="10">
        <f t="shared" si="4"/>
        <v>0</v>
      </c>
      <c r="I24" s="10">
        <f t="shared" si="5"/>
        <v>0</v>
      </c>
      <c r="J24" s="11">
        <f t="shared" si="3"/>
        <v>63.03030303030303</v>
      </c>
      <c r="K24" s="18"/>
      <c r="L24" s="14"/>
      <c r="M24" s="14"/>
      <c r="N24" s="14"/>
      <c r="O24" s="14"/>
      <c r="P24" s="14"/>
      <c r="Q24" s="14"/>
      <c r="R24" s="14"/>
    </row>
    <row r="25" spans="1:18" ht="21.75" customHeight="1">
      <c r="A25" s="14" t="s">
        <v>79</v>
      </c>
      <c r="B25" s="14" t="s">
        <v>80</v>
      </c>
      <c r="C25" s="14">
        <v>2.8575757575757574</v>
      </c>
      <c r="D25" s="9">
        <f t="shared" si="0"/>
        <v>78.57575757575758</v>
      </c>
      <c r="E25" s="16">
        <v>24</v>
      </c>
      <c r="F25" s="14"/>
      <c r="G25" s="14"/>
      <c r="H25" s="10">
        <f t="shared" si="4"/>
        <v>0</v>
      </c>
      <c r="I25" s="10">
        <f t="shared" si="5"/>
        <v>0</v>
      </c>
      <c r="J25" s="11">
        <f t="shared" si="3"/>
        <v>62.86060606060607</v>
      </c>
      <c r="K25" s="18"/>
      <c r="L25" s="14"/>
      <c r="M25" s="14"/>
      <c r="N25" s="14"/>
      <c r="O25" s="14"/>
      <c r="P25" s="14"/>
      <c r="Q25" s="14"/>
      <c r="R25" s="14"/>
    </row>
    <row r="26" spans="1:18" ht="21.75" customHeight="1">
      <c r="A26" s="14" t="s">
        <v>81</v>
      </c>
      <c r="B26" s="14" t="s">
        <v>82</v>
      </c>
      <c r="C26" s="14">
        <v>2.8021472392638036</v>
      </c>
      <c r="D26" s="9">
        <f t="shared" si="0"/>
        <v>78.02147239263803</v>
      </c>
      <c r="E26" s="16">
        <v>25</v>
      </c>
      <c r="F26" s="14"/>
      <c r="G26" s="14"/>
      <c r="H26" s="10">
        <f t="shared" si="4"/>
        <v>0</v>
      </c>
      <c r="I26" s="10">
        <f t="shared" si="5"/>
        <v>0</v>
      </c>
      <c r="J26" s="11">
        <f t="shared" si="3"/>
        <v>62.417177914110425</v>
      </c>
      <c r="K26" s="18"/>
      <c r="L26" s="14"/>
      <c r="M26" s="14"/>
      <c r="N26" s="14"/>
      <c r="O26" s="14"/>
      <c r="P26" s="14"/>
      <c r="Q26" s="14"/>
      <c r="R2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2015-09-08T01:02:46Z</cp:lastPrinted>
  <dcterms:created xsi:type="dcterms:W3CDTF">1996-12-17T01:32:42Z</dcterms:created>
  <dcterms:modified xsi:type="dcterms:W3CDTF">2017-09-06T06:39:42Z</dcterms:modified>
  <cp:category/>
  <cp:version/>
  <cp:contentType/>
  <cp:contentStatus/>
</cp:coreProperties>
</file>