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  <sheet name="Sheet3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<sst xmlns="http://schemas.openxmlformats.org/spreadsheetml/2006/main" count="100" uniqueCount="61">
  <si>
    <r>
      <t xml:space="preserve">2021 </t>
    </r>
    <r>
      <rPr>
        <b/>
        <sz val="18"/>
        <rFont val="宋体"/>
        <family val="0"/>
      </rPr>
      <t>年</t>
    </r>
    <r>
      <rPr>
        <b/>
        <u val="single"/>
        <sz val="18"/>
        <rFont val="宋体"/>
        <family val="0"/>
      </rPr>
      <t xml:space="preserve">  电子信息（计算机技术）</t>
    </r>
    <r>
      <rPr>
        <b/>
        <sz val="18"/>
        <rFont val="宋体"/>
        <family val="0"/>
      </rPr>
      <t>专业硕士研究生第</t>
    </r>
    <r>
      <rPr>
        <b/>
        <u val="single"/>
        <sz val="18"/>
        <rFont val="宋体"/>
        <family val="0"/>
      </rPr>
      <t xml:space="preserve"> 一 </t>
    </r>
    <r>
      <rPr>
        <b/>
        <sz val="18"/>
        <rFont val="宋体"/>
        <family val="0"/>
      </rPr>
      <t>批复试成绩及录取意见表</t>
    </r>
  </si>
  <si>
    <t xml:space="preserve">学院（盖章）：计算机科学学院             </t>
  </si>
  <si>
    <t>序号</t>
  </si>
  <si>
    <t>姓名</t>
  </si>
  <si>
    <t>考生编号</t>
  </si>
  <si>
    <t>志愿类别</t>
  </si>
  <si>
    <t>专项计划</t>
  </si>
  <si>
    <t>初试成绩</t>
  </si>
  <si>
    <t>复试成绩</t>
  </si>
  <si>
    <t>合计</t>
  </si>
  <si>
    <t>总成绩</t>
  </si>
  <si>
    <t>是否拟录取</t>
  </si>
  <si>
    <t xml:space="preserve">拟录取专业(方向) </t>
  </si>
  <si>
    <t>学习方式</t>
  </si>
  <si>
    <t>录取类别</t>
  </si>
  <si>
    <t>备注</t>
  </si>
  <si>
    <t>复试科目考核</t>
  </si>
  <si>
    <t>综合素质考核</t>
  </si>
  <si>
    <t>王子豪</t>
  </si>
  <si>
    <t>105881234500625</t>
  </si>
  <si>
    <t>第一志愿</t>
  </si>
  <si>
    <t>无</t>
  </si>
  <si>
    <t>是</t>
  </si>
  <si>
    <t>电子信息（计算机技术）</t>
  </si>
  <si>
    <t>全日制</t>
  </si>
  <si>
    <t>非定向就业</t>
  </si>
  <si>
    <t xml:space="preserve">填表说明：1、成绩计算公式：复试成绩＝复试科目考核成绩（满分100分）＋综合素质考核成绩（满分100分）； 
         总成绩＝初试总成绩/5×60%＋复试成绩/2×40%来计算；各栏成绩保留小数点后两位；
          2、志愿类别：第一志愿、调剂；
          3、专项计划:少干计划、退役士兵计划；
          4、是否拟录取：是或者否，否的在备注栏中注明是否候补；                                                                                               
          5、学习方式：全日制、非全日制                                                                                                                              </t>
  </si>
  <si>
    <t xml:space="preserve">          6、录取类别：定向就业、非定向就业、粤东西北计划</t>
  </si>
  <si>
    <t xml:space="preserve">          7、此表签字盖章后交研究生院存档。</t>
  </si>
  <si>
    <t>表格制作：</t>
  </si>
  <si>
    <t>分数审核：</t>
  </si>
  <si>
    <t>复试小组组长签字（单位公章）：</t>
  </si>
  <si>
    <r>
      <t xml:space="preserve">       日期：  </t>
    </r>
    <r>
      <rPr>
        <sz val="12"/>
        <rFont val="宋体"/>
        <family val="0"/>
      </rPr>
      <t>2021</t>
    </r>
    <r>
      <rPr>
        <sz val="12"/>
        <rFont val="宋体"/>
        <family val="0"/>
      </rPr>
      <t xml:space="preserve">   年    </t>
    </r>
    <r>
      <rPr>
        <sz val="12"/>
        <rFont val="宋体"/>
        <family val="0"/>
      </rPr>
      <t>4</t>
    </r>
    <r>
      <rPr>
        <sz val="12"/>
        <rFont val="宋体"/>
        <family val="0"/>
      </rPr>
      <t xml:space="preserve"> 月    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 日</t>
    </r>
  </si>
  <si>
    <r>
      <t xml:space="preserve">2020 </t>
    </r>
    <r>
      <rPr>
        <sz val="16"/>
        <rFont val="宋体"/>
        <family val="0"/>
      </rPr>
      <t>年</t>
    </r>
    <r>
      <rPr>
        <u val="single"/>
        <sz val="16"/>
        <rFont val="宋体"/>
        <family val="0"/>
      </rPr>
      <t xml:space="preserve">  教育管理 </t>
    </r>
    <r>
      <rPr>
        <sz val="16"/>
        <rFont val="宋体"/>
        <family val="0"/>
      </rPr>
      <t>专业</t>
    </r>
    <r>
      <rPr>
        <b/>
        <u val="single"/>
        <sz val="16"/>
        <rFont val="宋体"/>
        <family val="0"/>
      </rPr>
      <t>全日制</t>
    </r>
    <r>
      <rPr>
        <sz val="16"/>
        <rFont val="宋体"/>
        <family val="0"/>
      </rPr>
      <t>硕士研究生调剂第</t>
    </r>
    <r>
      <rPr>
        <u val="single"/>
        <sz val="16"/>
        <rFont val="宋体"/>
        <family val="0"/>
      </rPr>
      <t xml:space="preserve"> 2 </t>
    </r>
    <r>
      <rPr>
        <sz val="16"/>
        <rFont val="宋体"/>
        <family val="0"/>
      </rPr>
      <t>批复试成绩及录取意见表</t>
    </r>
  </si>
  <si>
    <t xml:space="preserve">复试专业(方向) </t>
  </si>
  <si>
    <t>排名</t>
  </si>
  <si>
    <t>录取意见</t>
  </si>
  <si>
    <t>李娇</t>
  </si>
  <si>
    <t>110780045108253</t>
  </si>
  <si>
    <t>教育管理</t>
  </si>
  <si>
    <t>拟录取</t>
  </si>
  <si>
    <t>高丽华</t>
  </si>
  <si>
    <t>105740000016752</t>
  </si>
  <si>
    <t>邓淑媚</t>
  </si>
  <si>
    <t>105740000023448</t>
  </si>
  <si>
    <t>邱琲</t>
  </si>
  <si>
    <t>103460000007063</t>
  </si>
  <si>
    <t>李文蕙</t>
  </si>
  <si>
    <t>100280431800006</t>
  </si>
  <si>
    <t>蔡松</t>
  </si>
  <si>
    <t>100020116714673</t>
  </si>
  <si>
    <t>王晓君娜</t>
  </si>
  <si>
    <t>100280112800746</t>
  </si>
  <si>
    <t>辛超</t>
  </si>
  <si>
    <t>100940042029044</t>
  </si>
  <si>
    <t>填表说明：1、成绩计算公式：复试成绩＝复试科目考核成绩（满分100分）＋综合素质考核成绩（满分100分）； 
         总成绩＝初试总成绩/5×60%＋复试成绩/2×40%来计算；各栏成绩保留小数点后两位；
          2、排名：根据总成绩高低排名，专项计划生另外排序并专项录取；
          2、录取意见分拟录取、候补录取、不予录取；
          3、第一志愿、调剂、破格、同等学力、少干计划、退役士兵等属性信息，在备注栏中注明；
          4、此表签字盖章后交研究生处存档。</t>
  </si>
  <si>
    <t>研究生处意见（单位公章）：</t>
  </si>
  <si>
    <t xml:space="preserve">       日期：     年     月     日</t>
  </si>
  <si>
    <t xml:space="preserve">             日期：          年     月     日</t>
  </si>
  <si>
    <t>杨琳慧</t>
  </si>
  <si>
    <t>105740000016210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</si>
</sst>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6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u val="single"/>
      <sz val="18"/>
      <name val="宋体"/>
      <family val="0"/>
    </font>
    <font>
      <sz val="14"/>
      <name val="仿宋"/>
      <family val="3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u val="single"/>
      <sz val="16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33" borderId="9" xfId="0" applyFont="1" applyFill="1" applyBorder="1" applyAlignment="1">
      <alignment horizontal="center" vertical="center"/>
    </xf>
    <xf numFmtId="1" fontId="31" fillId="0" borderId="9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/>
    </xf>
    <xf numFmtId="176" fontId="6" fillId="34" borderId="9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6" fillId="34" borderId="13" xfId="0" applyFont="1" applyFill="1" applyBorder="1" applyAlignment="1">
      <alignment horizontal="center" vertical="center"/>
    </xf>
    <xf numFmtId="176" fontId="6" fillId="34" borderId="14" xfId="0" applyNumberFormat="1" applyFont="1" applyFill="1" applyBorder="1" applyAlignment="1">
      <alignment horizontal="center" vertical="center"/>
    </xf>
    <xf numFmtId="176" fontId="6" fillId="34" borderId="15" xfId="0" applyNumberFormat="1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6" fontId="6" fillId="34" borderId="13" xfId="0" applyNumberFormat="1" applyFont="1" applyFill="1" applyBorder="1" applyAlignment="1">
      <alignment horizontal="center" vertical="center"/>
    </xf>
    <xf numFmtId="176" fontId="6" fillId="34" borderId="16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workbookViewId="0" topLeftCell="A1">
      <selection activeCell="A6" sqref="A6:IV12"/>
    </sheetView>
  </sheetViews>
  <sheetFormatPr defaultColWidth="8.625" defaultRowHeight="14.25"/>
  <cols>
    <col min="1" max="1" width="6.875" style="8" customWidth="1"/>
    <col min="2" max="2" width="8.625" style="8" customWidth="1"/>
    <col min="3" max="3" width="21.125" style="8" customWidth="1"/>
    <col min="4" max="4" width="15.125" style="8" customWidth="1"/>
    <col min="5" max="5" width="9.625" style="8" customWidth="1"/>
    <col min="6" max="6" width="10.625" style="8" customWidth="1"/>
    <col min="7" max="7" width="14.625" style="9" customWidth="1"/>
    <col min="8" max="8" width="15.375" style="9" customWidth="1"/>
    <col min="9" max="9" width="10.50390625" style="9" bestFit="1" customWidth="1"/>
    <col min="10" max="10" width="13.25390625" style="8" customWidth="1"/>
    <col min="11" max="11" width="11.75390625" style="8" customWidth="1"/>
    <col min="12" max="12" width="30.375" style="8" customWidth="1"/>
    <col min="13" max="13" width="12.25390625" style="8" customWidth="1"/>
    <col min="14" max="14" width="17.875" style="8" customWidth="1"/>
    <col min="15" max="16384" width="8.625" style="8" customWidth="1"/>
  </cols>
  <sheetData>
    <row r="1" spans="1:15" ht="39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62.25" customHeight="1">
      <c r="A2" s="25" t="s">
        <v>1</v>
      </c>
      <c r="B2" s="25"/>
      <c r="C2" s="25"/>
      <c r="D2" s="25"/>
      <c r="E2" s="25"/>
      <c r="F2" s="25"/>
      <c r="G2" s="25"/>
      <c r="H2" s="11"/>
      <c r="I2" s="11"/>
      <c r="J2" s="11"/>
      <c r="K2" s="11"/>
      <c r="L2" s="40"/>
      <c r="M2" s="41"/>
      <c r="N2" s="11"/>
      <c r="O2" s="11"/>
    </row>
    <row r="3" spans="1:15" ht="24.75" customHeight="1">
      <c r="A3" s="12" t="s">
        <v>2</v>
      </c>
      <c r="B3" s="12" t="s">
        <v>3</v>
      </c>
      <c r="C3" s="12" t="s">
        <v>4</v>
      </c>
      <c r="D3" s="26" t="s">
        <v>5</v>
      </c>
      <c r="E3" s="26" t="s">
        <v>6</v>
      </c>
      <c r="F3" s="12" t="s">
        <v>7</v>
      </c>
      <c r="G3" s="27" t="s">
        <v>8</v>
      </c>
      <c r="H3" s="28"/>
      <c r="I3" s="42" t="s">
        <v>9</v>
      </c>
      <c r="J3" s="26" t="s">
        <v>10</v>
      </c>
      <c r="K3" s="26" t="s">
        <v>11</v>
      </c>
      <c r="L3" s="12" t="s">
        <v>12</v>
      </c>
      <c r="M3" s="26" t="s">
        <v>13</v>
      </c>
      <c r="N3" s="26" t="s">
        <v>14</v>
      </c>
      <c r="O3" s="26" t="s">
        <v>15</v>
      </c>
    </row>
    <row r="4" spans="1:15" s="7" customFormat="1" ht="21.75" customHeight="1">
      <c r="A4" s="12"/>
      <c r="B4" s="12"/>
      <c r="C4" s="12"/>
      <c r="D4" s="29"/>
      <c r="E4" s="29"/>
      <c r="F4" s="12"/>
      <c r="G4" s="13" t="s">
        <v>16</v>
      </c>
      <c r="H4" s="13" t="s">
        <v>17</v>
      </c>
      <c r="I4" s="43"/>
      <c r="J4" s="29"/>
      <c r="K4" s="29"/>
      <c r="L4" s="12"/>
      <c r="M4" s="29"/>
      <c r="N4" s="29"/>
      <c r="O4" s="29"/>
    </row>
    <row r="5" spans="1:16" s="23" customFormat="1" ht="25.5" customHeight="1">
      <c r="A5" s="30">
        <v>1</v>
      </c>
      <c r="B5" s="31" t="s">
        <v>18</v>
      </c>
      <c r="C5" s="31" t="s">
        <v>19</v>
      </c>
      <c r="D5" s="32" t="s">
        <v>20</v>
      </c>
      <c r="E5" s="33" t="s">
        <v>21</v>
      </c>
      <c r="F5" s="32">
        <v>290</v>
      </c>
      <c r="G5" s="32">
        <v>63.5</v>
      </c>
      <c r="H5" s="34">
        <v>80.36666666666666</v>
      </c>
      <c r="I5" s="34">
        <f>G5+H5</f>
        <v>143.86666666666667</v>
      </c>
      <c r="J5" s="34">
        <f>F5/5*0.6+I5/2*0.4</f>
        <v>63.57333333333334</v>
      </c>
      <c r="K5" s="32" t="s">
        <v>22</v>
      </c>
      <c r="L5" s="32" t="s">
        <v>23</v>
      </c>
      <c r="M5" s="32" t="s">
        <v>24</v>
      </c>
      <c r="N5" s="31" t="s">
        <v>25</v>
      </c>
      <c r="O5" s="44"/>
      <c r="P5" s="45"/>
    </row>
    <row r="6" spans="1:15" ht="33.75" customHeight="1">
      <c r="A6" s="35" t="s">
        <v>26</v>
      </c>
      <c r="B6" s="35"/>
      <c r="C6" s="35"/>
      <c r="D6" s="35"/>
      <c r="E6" s="35"/>
      <c r="F6" s="35"/>
      <c r="G6" s="35"/>
      <c r="H6" s="35"/>
      <c r="I6" s="35"/>
      <c r="J6" s="46"/>
      <c r="K6" s="46"/>
      <c r="L6" s="47"/>
      <c r="M6" s="47"/>
      <c r="N6" s="47"/>
      <c r="O6" s="47"/>
    </row>
    <row r="7" spans="1:15" ht="14.25">
      <c r="A7" s="35"/>
      <c r="B7" s="35"/>
      <c r="C7" s="35"/>
      <c r="D7" s="35"/>
      <c r="E7" s="35"/>
      <c r="F7" s="35"/>
      <c r="G7" s="35"/>
      <c r="H7" s="35"/>
      <c r="I7" s="35"/>
      <c r="J7" s="48"/>
      <c r="K7" s="48"/>
      <c r="L7" s="48"/>
      <c r="M7" s="48"/>
      <c r="N7" s="48"/>
      <c r="O7" s="48"/>
    </row>
    <row r="8" spans="1:15" ht="14.25">
      <c r="A8" s="35"/>
      <c r="B8" s="35"/>
      <c r="C8" s="35"/>
      <c r="D8" s="35"/>
      <c r="E8" s="35"/>
      <c r="F8" s="35"/>
      <c r="G8" s="35"/>
      <c r="H8" s="35"/>
      <c r="I8" s="35"/>
      <c r="J8" s="48"/>
      <c r="K8" s="48"/>
      <c r="L8" s="48"/>
      <c r="M8" s="48"/>
      <c r="N8" s="48"/>
      <c r="O8" s="48"/>
    </row>
    <row r="9" spans="1:15" ht="33" customHeight="1">
      <c r="A9" s="35"/>
      <c r="B9" s="35"/>
      <c r="C9" s="35"/>
      <c r="D9" s="35"/>
      <c r="E9" s="35"/>
      <c r="F9" s="35"/>
      <c r="G9" s="35"/>
      <c r="H9" s="35"/>
      <c r="I9" s="35"/>
      <c r="J9" s="48"/>
      <c r="K9" s="48"/>
      <c r="L9" s="48"/>
      <c r="M9" s="48"/>
      <c r="N9" s="48"/>
      <c r="O9" s="48"/>
    </row>
    <row r="10" spans="1:15" ht="23.25" customHeight="1">
      <c r="A10" s="35" t="s">
        <v>27</v>
      </c>
      <c r="B10" s="35"/>
      <c r="C10" s="35"/>
      <c r="D10" s="35"/>
      <c r="E10" s="35"/>
      <c r="F10" s="35"/>
      <c r="G10" s="35"/>
      <c r="H10" s="35"/>
      <c r="I10" s="35"/>
      <c r="J10" s="48"/>
      <c r="K10" s="48"/>
      <c r="L10" s="48"/>
      <c r="M10" s="48"/>
      <c r="N10" s="48"/>
      <c r="O10" s="48"/>
    </row>
    <row r="11" spans="1:15" ht="18.75" customHeight="1">
      <c r="A11" s="35" t="s">
        <v>28</v>
      </c>
      <c r="B11" s="35"/>
      <c r="C11" s="35"/>
      <c r="D11" s="35"/>
      <c r="E11" s="35"/>
      <c r="F11" s="35"/>
      <c r="G11" s="35"/>
      <c r="H11" s="35"/>
      <c r="I11" s="35"/>
      <c r="J11" s="48"/>
      <c r="K11" s="48"/>
      <c r="L11" s="48"/>
      <c r="M11" s="48"/>
      <c r="N11" s="48"/>
      <c r="O11" s="48"/>
    </row>
    <row r="12" spans="1:15" ht="12.75" customHeight="1">
      <c r="A12" s="36"/>
      <c r="B12" s="36"/>
      <c r="C12" s="36"/>
      <c r="D12" s="36"/>
      <c r="E12" s="36"/>
      <c r="F12" s="36"/>
      <c r="G12" s="36"/>
      <c r="H12" s="36"/>
      <c r="I12" s="36"/>
      <c r="J12" s="48"/>
      <c r="K12" s="48"/>
      <c r="L12" s="48"/>
      <c r="M12" s="48"/>
      <c r="N12" s="48"/>
      <c r="O12" s="48"/>
    </row>
    <row r="13" spans="1:15" ht="12.75" customHeight="1">
      <c r="A13" s="36"/>
      <c r="B13" s="36"/>
      <c r="C13" s="36"/>
      <c r="D13" s="36"/>
      <c r="E13" s="36"/>
      <c r="F13" s="36"/>
      <c r="G13" s="36"/>
      <c r="H13" s="36"/>
      <c r="I13" s="36"/>
      <c r="J13" s="48"/>
      <c r="K13" s="48"/>
      <c r="L13" s="48"/>
      <c r="M13" s="48"/>
      <c r="N13" s="48"/>
      <c r="O13" s="48"/>
    </row>
    <row r="14" spans="1:15" ht="21" customHeight="1">
      <c r="A14" s="16" t="s">
        <v>29</v>
      </c>
      <c r="B14" s="16"/>
      <c r="C14" s="16"/>
      <c r="D14" s="16"/>
      <c r="E14" s="16"/>
      <c r="F14" s="16"/>
      <c r="G14" s="16"/>
      <c r="H14" s="16"/>
      <c r="I14" s="17" t="s">
        <v>30</v>
      </c>
      <c r="J14" s="17"/>
      <c r="K14" s="17"/>
      <c r="L14" s="49"/>
      <c r="M14" s="49"/>
      <c r="N14" s="17"/>
      <c r="O14" s="17"/>
    </row>
    <row r="15" spans="1:15" ht="36.75" customHeight="1">
      <c r="A15" s="37" t="s">
        <v>31</v>
      </c>
      <c r="B15" s="37"/>
      <c r="C15" s="37"/>
      <c r="D15" s="37"/>
      <c r="E15" s="37"/>
      <c r="F15" s="37"/>
      <c r="G15" s="37"/>
      <c r="H15" s="20"/>
      <c r="I15" s="19"/>
      <c r="J15" s="19"/>
      <c r="K15" s="19"/>
      <c r="L15" s="37"/>
      <c r="M15" s="37"/>
      <c r="N15" s="19"/>
      <c r="O15" s="19"/>
    </row>
    <row r="16" spans="1:15" ht="23.25" customHeight="1">
      <c r="A16" s="38" t="s">
        <v>32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</row>
  </sheetData>
  <sheetProtection/>
  <mergeCells count="21">
    <mergeCell ref="A1:O1"/>
    <mergeCell ref="A2:G2"/>
    <mergeCell ref="G3:H3"/>
    <mergeCell ref="A10:I10"/>
    <mergeCell ref="A11:I11"/>
    <mergeCell ref="A14:H14"/>
    <mergeCell ref="A16:O16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M3:M4"/>
    <mergeCell ref="N3:N4"/>
    <mergeCell ref="O3:O4"/>
    <mergeCell ref="A6:I9"/>
  </mergeCells>
  <printOptions/>
  <pageMargins left="0.7" right="0.7" top="0.75" bottom="0.75" header="0.3" footer="0.3"/>
  <pageSetup fitToHeight="0" fitToWidth="1" horizontalDpi="600" verticalDpi="600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H17" sqref="H17:L17"/>
    </sheetView>
  </sheetViews>
  <sheetFormatPr defaultColWidth="8.625" defaultRowHeight="14.25"/>
  <cols>
    <col min="1" max="1" width="6.875" style="8" customWidth="1"/>
    <col min="2" max="2" width="8.625" style="8" customWidth="1"/>
    <col min="3" max="3" width="17.00390625" style="8" customWidth="1"/>
    <col min="4" max="4" width="16.375" style="8" customWidth="1"/>
    <col min="5" max="5" width="8.625" style="8" customWidth="1"/>
    <col min="6" max="6" width="14.625" style="9" customWidth="1"/>
    <col min="7" max="7" width="15.375" style="9" customWidth="1"/>
    <col min="8" max="8" width="8.625" style="9" customWidth="1"/>
    <col min="9" max="9" width="22.50390625" style="8" customWidth="1"/>
    <col min="10" max="16384" width="8.625" style="8" customWidth="1"/>
  </cols>
  <sheetData>
    <row r="1" spans="1:12" ht="30" customHeight="1">
      <c r="A1" s="10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4.75" customHeight="1">
      <c r="A2" s="12" t="s">
        <v>2</v>
      </c>
      <c r="B2" s="12" t="s">
        <v>3</v>
      </c>
      <c r="C2" s="12" t="s">
        <v>4</v>
      </c>
      <c r="D2" s="12" t="s">
        <v>34</v>
      </c>
      <c r="E2" s="12" t="s">
        <v>7</v>
      </c>
      <c r="F2" s="13" t="s">
        <v>8</v>
      </c>
      <c r="G2" s="13"/>
      <c r="H2" s="13"/>
      <c r="I2" s="12" t="s">
        <v>10</v>
      </c>
      <c r="J2" s="12" t="s">
        <v>35</v>
      </c>
      <c r="K2" s="12" t="s">
        <v>36</v>
      </c>
      <c r="L2" s="12" t="s">
        <v>15</v>
      </c>
    </row>
    <row r="3" spans="1:12" s="7" customFormat="1" ht="21.75" customHeight="1">
      <c r="A3" s="12"/>
      <c r="B3" s="12"/>
      <c r="C3" s="12"/>
      <c r="D3" s="12"/>
      <c r="E3" s="12"/>
      <c r="F3" s="13" t="s">
        <v>16</v>
      </c>
      <c r="G3" s="13" t="s">
        <v>17</v>
      </c>
      <c r="H3" s="13" t="s">
        <v>9</v>
      </c>
      <c r="I3" s="12"/>
      <c r="J3" s="12"/>
      <c r="K3" s="12"/>
      <c r="L3" s="12"/>
    </row>
    <row r="4" spans="1:13" ht="18" customHeight="1">
      <c r="A4" s="6">
        <v>1</v>
      </c>
      <c r="B4" s="3" t="s">
        <v>37</v>
      </c>
      <c r="C4" s="3" t="s">
        <v>38</v>
      </c>
      <c r="D4" s="1" t="s">
        <v>39</v>
      </c>
      <c r="E4" s="3">
        <v>380</v>
      </c>
      <c r="F4" s="5">
        <v>79.67</v>
      </c>
      <c r="G4" s="5">
        <v>85.67</v>
      </c>
      <c r="H4" s="4">
        <f>SUM(F4:G4)</f>
        <v>165.34</v>
      </c>
      <c r="I4" s="4">
        <f>E4/5*0.6+H4/2*0.4</f>
        <v>78.668</v>
      </c>
      <c r="J4" s="6">
        <v>1</v>
      </c>
      <c r="K4" s="1" t="s">
        <v>40</v>
      </c>
      <c r="L4" s="21"/>
      <c r="M4"/>
    </row>
    <row r="5" spans="1:13" ht="18" customHeight="1">
      <c r="A5" s="6">
        <v>2</v>
      </c>
      <c r="B5" s="3" t="s">
        <v>41</v>
      </c>
      <c r="C5" s="3" t="s">
        <v>42</v>
      </c>
      <c r="D5" s="1" t="s">
        <v>39</v>
      </c>
      <c r="E5" s="3">
        <v>377</v>
      </c>
      <c r="F5" s="5">
        <v>77.33</v>
      </c>
      <c r="G5" s="5">
        <v>78.67</v>
      </c>
      <c r="H5" s="4">
        <f aca="true" t="shared" si="0" ref="H5:H11">SUM(F5:G5)</f>
        <v>156</v>
      </c>
      <c r="I5" s="4">
        <f aca="true" t="shared" si="1" ref="I5:I11">E5/5*0.6+H5/2*0.4</f>
        <v>76.44</v>
      </c>
      <c r="J5" s="6">
        <v>4</v>
      </c>
      <c r="K5" s="1" t="s">
        <v>40</v>
      </c>
      <c r="L5" s="21"/>
      <c r="M5"/>
    </row>
    <row r="6" spans="1:13" ht="18" customHeight="1">
      <c r="A6" s="6">
        <v>3</v>
      </c>
      <c r="B6" s="3" t="s">
        <v>43</v>
      </c>
      <c r="C6" s="3" t="s">
        <v>44</v>
      </c>
      <c r="D6" s="1" t="s">
        <v>39</v>
      </c>
      <c r="E6" s="3">
        <v>371</v>
      </c>
      <c r="F6" s="5">
        <v>78.67</v>
      </c>
      <c r="G6" s="5">
        <v>79</v>
      </c>
      <c r="H6" s="4">
        <f t="shared" si="0"/>
        <v>157.67000000000002</v>
      </c>
      <c r="I6" s="4">
        <f t="shared" si="1"/>
        <v>76.054</v>
      </c>
      <c r="J6" s="6">
        <v>6</v>
      </c>
      <c r="K6" s="1" t="s">
        <v>40</v>
      </c>
      <c r="L6" s="21"/>
      <c r="M6"/>
    </row>
    <row r="7" spans="1:13" ht="18" customHeight="1">
      <c r="A7" s="6">
        <v>4</v>
      </c>
      <c r="B7" s="3" t="s">
        <v>45</v>
      </c>
      <c r="C7" s="3" t="s">
        <v>46</v>
      </c>
      <c r="D7" s="1" t="s">
        <v>39</v>
      </c>
      <c r="E7" s="3">
        <v>371</v>
      </c>
      <c r="F7" s="5">
        <v>81</v>
      </c>
      <c r="G7" s="5">
        <v>84.33</v>
      </c>
      <c r="H7" s="4">
        <f t="shared" si="0"/>
        <v>165.32999999999998</v>
      </c>
      <c r="I7" s="4">
        <f t="shared" si="1"/>
        <v>77.586</v>
      </c>
      <c r="J7" s="6">
        <v>2</v>
      </c>
      <c r="K7" s="1" t="s">
        <v>40</v>
      </c>
      <c r="L7" s="21"/>
      <c r="M7"/>
    </row>
    <row r="8" spans="1:13" ht="18" customHeight="1">
      <c r="A8" s="6">
        <v>5</v>
      </c>
      <c r="B8" s="3" t="s">
        <v>47</v>
      </c>
      <c r="C8" s="3" t="s">
        <v>48</v>
      </c>
      <c r="D8" s="1" t="s">
        <v>39</v>
      </c>
      <c r="E8" s="3">
        <v>371</v>
      </c>
      <c r="F8" s="5">
        <v>74.67</v>
      </c>
      <c r="G8" s="5">
        <v>77</v>
      </c>
      <c r="H8" s="4">
        <f t="shared" si="0"/>
        <v>151.67000000000002</v>
      </c>
      <c r="I8" s="4">
        <f t="shared" si="1"/>
        <v>74.85400000000001</v>
      </c>
      <c r="J8" s="6">
        <v>8</v>
      </c>
      <c r="K8" s="1"/>
      <c r="L8" s="21"/>
      <c r="M8"/>
    </row>
    <row r="9" spans="1:13" ht="18" customHeight="1">
      <c r="A9" s="6">
        <v>6</v>
      </c>
      <c r="B9" s="3" t="s">
        <v>49</v>
      </c>
      <c r="C9" s="3" t="s">
        <v>50</v>
      </c>
      <c r="D9" s="1" t="s">
        <v>39</v>
      </c>
      <c r="E9" s="3">
        <v>369</v>
      </c>
      <c r="F9" s="5">
        <v>80.67</v>
      </c>
      <c r="G9" s="5">
        <v>81.33</v>
      </c>
      <c r="H9" s="4">
        <f t="shared" si="0"/>
        <v>162</v>
      </c>
      <c r="I9" s="4">
        <f t="shared" si="1"/>
        <v>76.67999999999999</v>
      </c>
      <c r="J9" s="6">
        <v>3</v>
      </c>
      <c r="K9" s="1"/>
      <c r="L9" s="21"/>
      <c r="M9"/>
    </row>
    <row r="10" spans="1:13" ht="18" customHeight="1">
      <c r="A10" s="6">
        <v>7</v>
      </c>
      <c r="B10" s="3" t="s">
        <v>51</v>
      </c>
      <c r="C10" s="3" t="s">
        <v>52</v>
      </c>
      <c r="D10" s="1" t="s">
        <v>39</v>
      </c>
      <c r="E10" s="3">
        <v>364</v>
      </c>
      <c r="F10" s="5">
        <v>78</v>
      </c>
      <c r="G10" s="5">
        <v>78.33</v>
      </c>
      <c r="H10" s="4">
        <f t="shared" si="0"/>
        <v>156.32999999999998</v>
      </c>
      <c r="I10" s="4">
        <f t="shared" si="1"/>
        <v>74.946</v>
      </c>
      <c r="J10" s="6">
        <v>7</v>
      </c>
      <c r="K10" s="1"/>
      <c r="L10" s="21"/>
      <c r="M10" s="22"/>
    </row>
    <row r="11" spans="1:13" ht="18" customHeight="1">
      <c r="A11" s="6">
        <v>8</v>
      </c>
      <c r="B11" s="3" t="s">
        <v>53</v>
      </c>
      <c r="C11" s="3" t="s">
        <v>54</v>
      </c>
      <c r="D11" s="1" t="s">
        <v>39</v>
      </c>
      <c r="E11" s="3">
        <v>364</v>
      </c>
      <c r="F11" s="5">
        <v>82.33</v>
      </c>
      <c r="G11" s="5">
        <v>81</v>
      </c>
      <c r="H11" s="4">
        <f t="shared" si="0"/>
        <v>163.32999999999998</v>
      </c>
      <c r="I11" s="4">
        <f t="shared" si="1"/>
        <v>76.346</v>
      </c>
      <c r="J11" s="6">
        <v>5</v>
      </c>
      <c r="K11" s="1"/>
      <c r="L11" s="21"/>
      <c r="M11"/>
    </row>
    <row r="12" spans="1:12" ht="15" customHeight="1">
      <c r="A12" s="14" t="s">
        <v>55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4.2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31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21" customHeight="1">
      <c r="A17" s="16" t="s">
        <v>29</v>
      </c>
      <c r="B17" s="17"/>
      <c r="C17" s="17"/>
      <c r="D17" s="17"/>
      <c r="E17" s="17"/>
      <c r="F17" s="17"/>
      <c r="G17" s="18"/>
      <c r="H17" s="17" t="s">
        <v>30</v>
      </c>
      <c r="I17" s="17"/>
      <c r="J17" s="17"/>
      <c r="K17" s="17"/>
      <c r="L17" s="17"/>
    </row>
    <row r="18" spans="1:12" ht="36.75" customHeight="1">
      <c r="A18" s="19" t="s">
        <v>31</v>
      </c>
      <c r="B18" s="19"/>
      <c r="C18" s="19"/>
      <c r="D18" s="19"/>
      <c r="E18" s="19"/>
      <c r="F18" s="19"/>
      <c r="G18" s="20"/>
      <c r="H18" s="19" t="s">
        <v>56</v>
      </c>
      <c r="I18" s="19"/>
      <c r="J18" s="19"/>
      <c r="K18" s="19"/>
      <c r="L18" s="19"/>
    </row>
    <row r="19" spans="1:8" ht="23.25" customHeight="1">
      <c r="A19" s="8" t="s">
        <v>57</v>
      </c>
      <c r="F19" s="8"/>
      <c r="H19" s="8" t="s">
        <v>58</v>
      </c>
    </row>
  </sheetData>
  <sheetProtection/>
  <mergeCells count="18">
    <mergeCell ref="A1:L1"/>
    <mergeCell ref="F2:H2"/>
    <mergeCell ref="A17:F17"/>
    <mergeCell ref="H17:L17"/>
    <mergeCell ref="A18:F18"/>
    <mergeCell ref="H18:L18"/>
    <mergeCell ref="A19:F19"/>
    <mergeCell ref="H19:L19"/>
    <mergeCell ref="A2:A3"/>
    <mergeCell ref="B2:B3"/>
    <mergeCell ref="C2:C3"/>
    <mergeCell ref="D2:D3"/>
    <mergeCell ref="E2:E3"/>
    <mergeCell ref="I2:I3"/>
    <mergeCell ref="J2:J3"/>
    <mergeCell ref="K2:K3"/>
    <mergeCell ref="L2:L3"/>
    <mergeCell ref="A12:L16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E1" sqref="E1:F9"/>
    </sheetView>
  </sheetViews>
  <sheetFormatPr defaultColWidth="9.00390625" defaultRowHeight="14.25"/>
  <sheetData>
    <row r="1" spans="1:9" ht="14.25">
      <c r="A1" s="1"/>
      <c r="B1" s="2"/>
      <c r="C1" s="1"/>
      <c r="D1" s="1"/>
      <c r="E1" s="3" t="s">
        <v>37</v>
      </c>
      <c r="F1" s="3" t="s">
        <v>38</v>
      </c>
      <c r="G1" s="4"/>
      <c r="H1" s="4"/>
      <c r="I1" s="6"/>
    </row>
    <row r="2" spans="1:9" ht="14.25">
      <c r="A2" s="1"/>
      <c r="B2" s="2"/>
      <c r="C2" s="1"/>
      <c r="D2" s="1"/>
      <c r="E2" s="3" t="s">
        <v>41</v>
      </c>
      <c r="F2" s="3" t="s">
        <v>42</v>
      </c>
      <c r="G2" s="4"/>
      <c r="H2" s="4"/>
      <c r="I2" s="6"/>
    </row>
    <row r="3" spans="1:9" ht="14.25">
      <c r="A3" s="1"/>
      <c r="B3" s="2"/>
      <c r="C3" s="1"/>
      <c r="D3" s="1"/>
      <c r="E3" s="3" t="s">
        <v>43</v>
      </c>
      <c r="F3" s="3" t="s">
        <v>44</v>
      </c>
      <c r="G3" s="4"/>
      <c r="H3" s="4"/>
      <c r="I3" s="6"/>
    </row>
    <row r="4" spans="1:9" ht="14.25">
      <c r="A4" s="1"/>
      <c r="B4" s="2"/>
      <c r="C4" s="1"/>
      <c r="D4" s="1"/>
      <c r="E4" s="3" t="s">
        <v>45</v>
      </c>
      <c r="F4" s="3" t="s">
        <v>46</v>
      </c>
      <c r="G4" s="4"/>
      <c r="H4" s="4"/>
      <c r="I4" s="6"/>
    </row>
    <row r="5" spans="1:9" ht="14.25">
      <c r="A5" s="1"/>
      <c r="B5" s="2"/>
      <c r="C5" s="1"/>
      <c r="D5" s="1"/>
      <c r="E5" s="3" t="s">
        <v>47</v>
      </c>
      <c r="F5" s="3" t="s">
        <v>48</v>
      </c>
      <c r="G5" s="4"/>
      <c r="H5" s="4"/>
      <c r="I5" s="6"/>
    </row>
    <row r="6" spans="1:9" ht="14.25">
      <c r="A6" s="1"/>
      <c r="B6" s="2"/>
      <c r="C6" s="1"/>
      <c r="D6" s="1"/>
      <c r="E6" s="3" t="s">
        <v>49</v>
      </c>
      <c r="F6" s="3" t="s">
        <v>50</v>
      </c>
      <c r="G6" s="4"/>
      <c r="H6" s="4"/>
      <c r="I6" s="6"/>
    </row>
    <row r="7" spans="1:9" ht="14.25">
      <c r="A7" s="1"/>
      <c r="B7" s="2"/>
      <c r="C7" s="1"/>
      <c r="D7" s="1"/>
      <c r="E7" s="3" t="s">
        <v>59</v>
      </c>
      <c r="F7" s="3" t="s">
        <v>60</v>
      </c>
      <c r="G7" s="4"/>
      <c r="H7" s="4"/>
      <c r="I7" s="6"/>
    </row>
    <row r="8" spans="1:9" ht="14.25">
      <c r="A8" s="1"/>
      <c r="B8" s="2"/>
      <c r="C8" s="1"/>
      <c r="D8" s="1"/>
      <c r="E8" s="3" t="s">
        <v>51</v>
      </c>
      <c r="F8" s="3" t="s">
        <v>52</v>
      </c>
      <c r="G8" s="4"/>
      <c r="H8" s="4"/>
      <c r="I8" s="6"/>
    </row>
    <row r="9" spans="1:9" ht="14.25">
      <c r="A9" s="1"/>
      <c r="B9" s="2"/>
      <c r="C9" s="1"/>
      <c r="D9" s="1"/>
      <c r="E9" s="3" t="s">
        <v>53</v>
      </c>
      <c r="F9" s="3" t="s">
        <v>54</v>
      </c>
      <c r="G9" s="4"/>
      <c r="H9" s="4"/>
      <c r="I9" s="6"/>
    </row>
    <row r="10" spans="1:9" ht="14.25">
      <c r="A10" s="1"/>
      <c r="B10" s="2"/>
      <c r="C10" s="1"/>
      <c r="D10" s="1"/>
      <c r="E10" s="5"/>
      <c r="F10" s="5"/>
      <c r="G10" s="4"/>
      <c r="H10" s="4"/>
      <c r="I10" s="6"/>
    </row>
    <row r="11" spans="1:9" ht="14.25">
      <c r="A11" s="1"/>
      <c r="B11" s="2"/>
      <c r="C11" s="1"/>
      <c r="D11" s="1"/>
      <c r="E11" s="5"/>
      <c r="F11" s="5"/>
      <c r="G11" s="4"/>
      <c r="H11" s="4"/>
      <c r="I11" s="6"/>
    </row>
    <row r="12" spans="1:9" ht="14.25">
      <c r="A12" s="1"/>
      <c r="B12" s="2"/>
      <c r="C12" s="1"/>
      <c r="D12" s="1"/>
      <c r="E12" s="5"/>
      <c r="F12" s="5"/>
      <c r="G12" s="4"/>
      <c r="H12" s="4"/>
      <c r="I12" s="6"/>
    </row>
    <row r="13" spans="1:9" ht="14.25">
      <c r="A13" s="1"/>
      <c r="B13" s="2"/>
      <c r="C13" s="1"/>
      <c r="D13" s="1"/>
      <c r="E13" s="5"/>
      <c r="F13" s="5"/>
      <c r="G13" s="4"/>
      <c r="H13" s="4"/>
      <c r="I13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永恒的轮回</cp:lastModifiedBy>
  <cp:lastPrinted>2021-04-02T00:51:44Z</cp:lastPrinted>
  <dcterms:created xsi:type="dcterms:W3CDTF">2012-04-03T07:35:02Z</dcterms:created>
  <dcterms:modified xsi:type="dcterms:W3CDTF">2021-04-05T08:21:08Z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488DC18F2CCA46C4AE409D9795A615E7</vt:lpwstr>
  </property>
</Properties>
</file>