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<sst xmlns="http://schemas.openxmlformats.org/spreadsheetml/2006/main" count="291" uniqueCount="89">
  <si>
    <r>
      <t xml:space="preserve">  体育   </t>
    </r>
    <r>
      <rPr>
        <b/>
        <sz val="12"/>
        <rFont val="宋体"/>
        <charset val="134"/>
      </rPr>
      <t>学院2020年硕士研究生招生调剂复试结果公示</t>
    </r>
  </si>
  <si>
    <t>　专业</t>
  </si>
  <si>
    <t>考生编号</t>
  </si>
  <si>
    <t>姓名</t>
  </si>
  <si>
    <t>初试成绩</t>
  </si>
  <si>
    <t>复试成绩（专业学位各部分成绩为折算后成绩）</t>
  </si>
  <si>
    <t>综合成绩
（初试、复试折算后成绩）</t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</si>
  <si>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</si>
  <si>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</si>
  <si>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</si>
  <si>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</si>
  <si>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</si>
  <si>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</si>
  <si>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是否拟录取</t>
  </si>
  <si>
    <t>录取类别</t>
  </si>
  <si>
    <t>不录取原因</t>
  </si>
  <si>
    <t>外语听说能力测试</t>
  </si>
  <si>
    <t>专业基础测试</t>
  </si>
  <si>
    <t>综合能力测试　</t>
  </si>
  <si>
    <t>复试总成绩(外语、专业、综合能力成绩总和）</t>
  </si>
  <si>
    <r>
      <t>体育学</t>
    </r>
    <r>
      <rPr>
        <sz val="8"/>
        <rFont val="Times New Roman"/>
        <charset val="134"/>
      </rPr>
      <t xml:space="preserve">
</t>
    </r>
    <r>
      <rPr>
        <sz val="8"/>
        <rFont val="宋体"/>
        <charset val="134"/>
      </rPr>
      <t>（运动人体科学）</t>
    </r>
  </si>
  <si>
    <t>100710130105211</t>
  </si>
  <si>
    <t>马丽雪</t>
  </si>
  <si>
    <t>无</t>
  </si>
  <si>
    <t>合格</t>
  </si>
  <si>
    <t>是</t>
  </si>
  <si>
    <r>
      <t>全日制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（非定向）</t>
    </r>
  </si>
  <si>
    <r>
      <t>体育学</t>
    </r>
    <r>
      <rPr>
        <sz val="8"/>
        <rFont val="Times New Roman"/>
        <charset val="134"/>
      </rPr>
      <t xml:space="preserve">
</t>
    </r>
    <r>
      <rPr>
        <sz val="8"/>
        <rFont val="宋体"/>
        <charset val="134"/>
      </rPr>
      <t>（体育教育训练学）</t>
    </r>
  </si>
  <si>
    <t>103940210602235</t>
  </si>
  <si>
    <t>叶诗妮</t>
  </si>
  <si>
    <t>103940210602233</t>
  </si>
  <si>
    <t>宋婷</t>
  </si>
  <si>
    <r>
      <t>体育学</t>
    </r>
    <r>
      <rPr>
        <sz val="8"/>
        <rFont val="Times New Roman"/>
        <charset val="134"/>
      </rPr>
      <t xml:space="preserve">
</t>
    </r>
    <r>
      <rPr>
        <sz val="8"/>
        <rFont val="宋体"/>
        <charset val="134"/>
      </rPr>
      <t>（体育人文社会学）</t>
    </r>
  </si>
  <si>
    <t>105740000006597</t>
  </si>
  <si>
    <t>罗嫚</t>
  </si>
  <si>
    <t>103460000006121</t>
  </si>
  <si>
    <t>周佳博</t>
  </si>
  <si>
    <r>
      <t>体育学</t>
    </r>
    <r>
      <rPr>
        <sz val="8"/>
        <rFont val="Times New Roman"/>
        <charset val="134"/>
      </rPr>
      <t xml:space="preserve">
</t>
    </r>
    <r>
      <rPr>
        <sz val="8"/>
        <rFont val="宋体"/>
        <charset val="134"/>
      </rPr>
      <t>（民族传统体育）</t>
    </r>
  </si>
  <si>
    <t>105420360303243</t>
  </si>
  <si>
    <t>王世昌</t>
  </si>
  <si>
    <t>体育学</t>
  </si>
  <si>
    <t>101760000001420</t>
  </si>
  <si>
    <t>韩石磊</t>
  </si>
  <si>
    <t>否</t>
  </si>
  <si>
    <t>名额有限</t>
  </si>
  <si>
    <t>103190360218468</t>
  </si>
  <si>
    <t>吕昊</t>
  </si>
  <si>
    <t>100710130105030</t>
  </si>
  <si>
    <t>孙可欣</t>
  </si>
  <si>
    <t>105110116303789</t>
  </si>
  <si>
    <t>魏征</t>
  </si>
  <si>
    <t>116460210000610</t>
  </si>
  <si>
    <t>张文梓</t>
  </si>
  <si>
    <t>102770210004266</t>
  </si>
  <si>
    <t>田欢</t>
  </si>
  <si>
    <t>105110116416341</t>
  </si>
  <si>
    <t>张兴</t>
  </si>
  <si>
    <t>104140040300037</t>
  </si>
  <si>
    <t>刘青</t>
  </si>
  <si>
    <t>104140040300036</t>
  </si>
  <si>
    <t>江萍萍</t>
  </si>
  <si>
    <r>
      <t>学科教学</t>
    </r>
    <r>
      <rPr>
        <sz val="8"/>
        <rFont val="Times New Roman"/>
        <charset val="134"/>
      </rPr>
      <t xml:space="preserve">
</t>
    </r>
    <r>
      <rPr>
        <sz val="8"/>
        <rFont val="宋体"/>
        <charset val="134"/>
      </rPr>
      <t>（体育）</t>
    </r>
  </si>
  <si>
    <t>107180414614574</t>
  </si>
  <si>
    <t>陈梦</t>
  </si>
  <si>
    <t>全日制  （非定向）</t>
  </si>
  <si>
    <t>105420360103119</t>
  </si>
  <si>
    <t>黄英</t>
  </si>
  <si>
    <t>105740000006594</t>
  </si>
  <si>
    <t>何友情</t>
  </si>
  <si>
    <t>学科教学（体育）</t>
  </si>
  <si>
    <t>105740000006495</t>
  </si>
  <si>
    <t>钟亿</t>
  </si>
  <si>
    <t>116460210008319</t>
  </si>
  <si>
    <t>孙慧颖</t>
  </si>
  <si>
    <t>104140040300050</t>
  </si>
  <si>
    <t>周鸣宇</t>
  </si>
  <si>
    <t>102770210003907</t>
  </si>
  <si>
    <t>张海涛</t>
  </si>
  <si>
    <t>105850000001732</t>
  </si>
  <si>
    <t>钟小冰</t>
  </si>
  <si>
    <r>
      <t>学科教学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（体育）</t>
    </r>
  </si>
  <si>
    <t>103940210602340</t>
  </si>
  <si>
    <t>邵思淇</t>
  </si>
  <si>
    <t>106530040300685</t>
  </si>
  <si>
    <t>王燕</t>
  </si>
  <si>
    <t>105850000001043</t>
  </si>
  <si>
    <t>王胜</t>
  </si>
  <si>
    <t>105850000000715</t>
  </si>
  <si>
    <t>赵锦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</si>
</sst>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b/>
      <u/>
      <sz val="12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8"/>
      <name val="Times New Roman"/>
      <charset val="134"/>
    </font>
    <font>
      <sz val="8"/>
      <name val="Times New Roman"/>
      <charset val="0"/>
    </font>
    <font>
      <sz val="8"/>
      <name val="宋体"/>
      <charset val="0"/>
      <scheme val="minor"/>
    </font>
    <font>
      <sz val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26" fillId="3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abSelected="1" workbookViewId="0">
      <selection activeCell="E8" sqref="A1:R30"/>
    </sheetView>
  </sheetViews>
  <sheetFormatPr defaultColWidth="8.88888888888889" defaultRowHeight="14.4"/>
  <cols>
    <col min="1" max="1" width="13.8888888888889" customWidth="1"/>
    <col min="2" max="2" width="11.3333333333333" style="1" customWidth="1"/>
    <col min="3" max="3" width="5.55555555555556" customWidth="1"/>
    <col min="4" max="4" width="6.66666666666667" customWidth="1"/>
    <col min="5" max="5" width="7.44444444444444" customWidth="1"/>
    <col min="6" max="6" width="5.88888888888889" customWidth="1"/>
    <col min="7" max="7" width="5.55555555555556" customWidth="1"/>
    <col min="10" max="10" width="6.33333333333333" customWidth="1"/>
    <col min="11" max="11" width="5.77777777777778" customWidth="1"/>
    <col min="12" max="13" width="6.11111111111111" customWidth="1"/>
    <col min="14" max="14" width="7.11111111111111" customWidth="1"/>
    <col min="15" max="15" width="5.44444444444444" customWidth="1"/>
    <col min="16" max="16" width="5.55555555555556" customWidth="1"/>
    <col min="17" max="17" width="8.55555555555556" customWidth="1"/>
    <col min="18" max="18" width="6.88888888888889" customWidth="1"/>
  </cols>
  <sheetData>
    <row r="1" ht="30" customHeight="1" spans="1:18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23" customHeight="1" spans="1:18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/>
      <c r="G2" s="7"/>
      <c r="H2" s="7"/>
      <c r="I2" s="8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</row>
    <row r="3" ht="38.4" spans="1:18">
      <c r="A3" s="5"/>
      <c r="B3" s="6"/>
      <c r="C3" s="5"/>
      <c r="D3" s="5"/>
      <c r="E3" s="5" t="s">
        <v>16</v>
      </c>
      <c r="F3" s="5" t="s">
        <v>17</v>
      </c>
      <c r="G3" s="5" t="s">
        <v>18</v>
      </c>
      <c r="H3" s="5" t="s">
        <v>19</v>
      </c>
      <c r="I3" s="8"/>
      <c r="J3" s="5"/>
      <c r="K3" s="5"/>
      <c r="L3" s="5"/>
      <c r="M3" s="5"/>
      <c r="N3" s="5"/>
      <c r="O3" s="5"/>
      <c r="P3" s="5"/>
      <c r="Q3" s="5"/>
      <c r="R3" s="5"/>
    </row>
    <row r="4" ht="19.8" spans="1:18">
      <c r="A4" s="8" t="s">
        <v>20</v>
      </c>
      <c r="B4" s="18" t="s">
        <v>21</v>
      </c>
      <c r="C4" s="8" t="s">
        <v>22</v>
      </c>
      <c r="D4" s="10">
        <v>349</v>
      </c>
      <c r="E4" s="10">
        <v>86.5</v>
      </c>
      <c r="F4" s="11">
        <v>84.5714285714286</v>
      </c>
      <c r="G4" s="11">
        <v>85.4285714285714</v>
      </c>
      <c r="H4" s="11">
        <f t="shared" ref="H4:H18" si="0">SUM(E4:G4)</f>
        <v>256.5</v>
      </c>
      <c r="I4" s="11">
        <f t="shared" ref="I4:I28" si="1">D4/5*0.7+H4/3*0.3</f>
        <v>74.51</v>
      </c>
      <c r="J4" s="8" t="s">
        <v>23</v>
      </c>
      <c r="K4" s="8" t="s">
        <v>23</v>
      </c>
      <c r="L4" s="8" t="s">
        <v>23</v>
      </c>
      <c r="M4" s="8" t="s">
        <v>23</v>
      </c>
      <c r="N4" s="8" t="s">
        <v>24</v>
      </c>
      <c r="O4" s="10">
        <v>1</v>
      </c>
      <c r="P4" s="8" t="s">
        <v>25</v>
      </c>
      <c r="Q4" s="8" t="s">
        <v>26</v>
      </c>
      <c r="R4" s="10"/>
    </row>
    <row r="5" ht="30" customHeight="1" spans="1:18">
      <c r="A5" s="8" t="s">
        <v>27</v>
      </c>
      <c r="B5" s="9" t="s">
        <v>28</v>
      </c>
      <c r="C5" s="8" t="s">
        <v>29</v>
      </c>
      <c r="D5" s="10">
        <v>330</v>
      </c>
      <c r="E5" s="10">
        <v>91.5</v>
      </c>
      <c r="F5" s="11">
        <v>94.5714285714286</v>
      </c>
      <c r="G5" s="11">
        <v>92.2857142857143</v>
      </c>
      <c r="H5" s="11">
        <f t="shared" si="0"/>
        <v>278.357142857143</v>
      </c>
      <c r="I5" s="11">
        <f t="shared" si="1"/>
        <v>74.0357142857143</v>
      </c>
      <c r="J5" s="8" t="s">
        <v>23</v>
      </c>
      <c r="K5" s="8" t="s">
        <v>23</v>
      </c>
      <c r="L5" s="8" t="s">
        <v>23</v>
      </c>
      <c r="M5" s="8" t="s">
        <v>23</v>
      </c>
      <c r="N5" s="8" t="s">
        <v>24</v>
      </c>
      <c r="O5" s="10">
        <v>2</v>
      </c>
      <c r="P5" s="8" t="s">
        <v>25</v>
      </c>
      <c r="Q5" s="8" t="s">
        <v>26</v>
      </c>
      <c r="R5" s="10"/>
    </row>
    <row r="6" ht="31" customHeight="1" spans="1:18">
      <c r="A6" s="8" t="s">
        <v>27</v>
      </c>
      <c r="B6" s="9" t="s">
        <v>30</v>
      </c>
      <c r="C6" s="8" t="s">
        <v>31</v>
      </c>
      <c r="D6" s="10">
        <v>332</v>
      </c>
      <c r="E6" s="10">
        <v>85</v>
      </c>
      <c r="F6" s="11">
        <v>91.7142857142857</v>
      </c>
      <c r="G6" s="11">
        <v>91.5714285714286</v>
      </c>
      <c r="H6" s="11">
        <f t="shared" si="0"/>
        <v>268.285714285714</v>
      </c>
      <c r="I6" s="11">
        <f t="shared" si="1"/>
        <v>73.3085714285714</v>
      </c>
      <c r="J6" s="8" t="s">
        <v>23</v>
      </c>
      <c r="K6" s="8" t="s">
        <v>23</v>
      </c>
      <c r="L6" s="8" t="s">
        <v>23</v>
      </c>
      <c r="M6" s="8" t="s">
        <v>23</v>
      </c>
      <c r="N6" s="8" t="s">
        <v>24</v>
      </c>
      <c r="O6" s="10">
        <v>3</v>
      </c>
      <c r="P6" s="8" t="s">
        <v>25</v>
      </c>
      <c r="Q6" s="8" t="s">
        <v>26</v>
      </c>
      <c r="R6" s="10"/>
    </row>
    <row r="7" ht="31" customHeight="1" spans="1:18">
      <c r="A7" s="8" t="s">
        <v>32</v>
      </c>
      <c r="B7" s="9" t="s">
        <v>33</v>
      </c>
      <c r="C7" s="8" t="s">
        <v>34</v>
      </c>
      <c r="D7" s="10">
        <v>334</v>
      </c>
      <c r="E7" s="10">
        <v>95</v>
      </c>
      <c r="F7" s="11">
        <v>78.8571428571429</v>
      </c>
      <c r="G7" s="11">
        <v>82</v>
      </c>
      <c r="H7" s="11">
        <f t="shared" si="0"/>
        <v>255.857142857143</v>
      </c>
      <c r="I7" s="11">
        <f t="shared" si="1"/>
        <v>72.3457142857143</v>
      </c>
      <c r="J7" s="8" t="s">
        <v>23</v>
      </c>
      <c r="K7" s="8" t="s">
        <v>23</v>
      </c>
      <c r="L7" s="8" t="s">
        <v>23</v>
      </c>
      <c r="M7" s="8" t="s">
        <v>23</v>
      </c>
      <c r="N7" s="8" t="s">
        <v>24</v>
      </c>
      <c r="O7" s="10">
        <v>4</v>
      </c>
      <c r="P7" s="8" t="s">
        <v>25</v>
      </c>
      <c r="Q7" s="8" t="s">
        <v>26</v>
      </c>
      <c r="R7" s="10"/>
    </row>
    <row r="8" ht="31" customHeight="1" spans="1:18">
      <c r="A8" s="8" t="s">
        <v>20</v>
      </c>
      <c r="B8" s="9" t="s">
        <v>35</v>
      </c>
      <c r="C8" s="8" t="s">
        <v>36</v>
      </c>
      <c r="D8" s="10">
        <v>343</v>
      </c>
      <c r="E8" s="10">
        <v>81.5</v>
      </c>
      <c r="F8" s="11">
        <v>76.2857142857143</v>
      </c>
      <c r="G8" s="11">
        <v>73.4285714285714</v>
      </c>
      <c r="H8" s="11">
        <f t="shared" si="0"/>
        <v>231.214285714286</v>
      </c>
      <c r="I8" s="11">
        <f t="shared" si="1"/>
        <v>71.1414285714286</v>
      </c>
      <c r="J8" s="8" t="s">
        <v>23</v>
      </c>
      <c r="K8" s="8" t="s">
        <v>23</v>
      </c>
      <c r="L8" s="8" t="s">
        <v>23</v>
      </c>
      <c r="M8" s="8" t="s">
        <v>23</v>
      </c>
      <c r="N8" s="8" t="s">
        <v>24</v>
      </c>
      <c r="O8" s="10">
        <v>5</v>
      </c>
      <c r="P8" s="8" t="s">
        <v>25</v>
      </c>
      <c r="Q8" s="8" t="s">
        <v>26</v>
      </c>
      <c r="R8" s="10"/>
    </row>
    <row r="9" ht="19.8" spans="1:18">
      <c r="A9" s="8" t="s">
        <v>37</v>
      </c>
      <c r="B9" s="9" t="s">
        <v>38</v>
      </c>
      <c r="C9" s="8" t="s">
        <v>39</v>
      </c>
      <c r="D9" s="10">
        <v>328</v>
      </c>
      <c r="E9" s="10">
        <v>78.5</v>
      </c>
      <c r="F9" s="11">
        <v>85.2857142857143</v>
      </c>
      <c r="G9" s="11">
        <v>86.7142857142857</v>
      </c>
      <c r="H9" s="11">
        <f t="shared" si="0"/>
        <v>250.5</v>
      </c>
      <c r="I9" s="11">
        <f t="shared" si="1"/>
        <v>70.97</v>
      </c>
      <c r="J9" s="8" t="s">
        <v>23</v>
      </c>
      <c r="K9" s="8" t="s">
        <v>23</v>
      </c>
      <c r="L9" s="8" t="s">
        <v>23</v>
      </c>
      <c r="M9" s="8" t="s">
        <v>23</v>
      </c>
      <c r="N9" s="8" t="s">
        <v>24</v>
      </c>
      <c r="O9" s="10">
        <v>6</v>
      </c>
      <c r="P9" s="8" t="s">
        <v>25</v>
      </c>
      <c r="Q9" s="8" t="s">
        <v>26</v>
      </c>
      <c r="R9" s="10"/>
    </row>
    <row r="10" spans="1:18">
      <c r="A10" s="8" t="s">
        <v>40</v>
      </c>
      <c r="B10" s="9" t="s">
        <v>41</v>
      </c>
      <c r="C10" s="8" t="s">
        <v>42</v>
      </c>
      <c r="D10" s="10">
        <v>337</v>
      </c>
      <c r="E10" s="10">
        <v>75.5</v>
      </c>
      <c r="F10" s="11">
        <v>77.5714285714286</v>
      </c>
      <c r="G10" s="11">
        <v>82.8571428571429</v>
      </c>
      <c r="H10" s="11">
        <f t="shared" si="0"/>
        <v>235.928571428572</v>
      </c>
      <c r="I10" s="11">
        <f t="shared" si="1"/>
        <v>70.7728571428572</v>
      </c>
      <c r="J10" s="8" t="s">
        <v>23</v>
      </c>
      <c r="K10" s="8" t="s">
        <v>23</v>
      </c>
      <c r="L10" s="8" t="s">
        <v>23</v>
      </c>
      <c r="M10" s="8" t="s">
        <v>23</v>
      </c>
      <c r="N10" s="8" t="s">
        <v>24</v>
      </c>
      <c r="O10" s="10">
        <v>7</v>
      </c>
      <c r="P10" s="8" t="s">
        <v>43</v>
      </c>
      <c r="Q10" s="10"/>
      <c r="R10" s="8" t="s">
        <v>44</v>
      </c>
    </row>
    <row r="11" spans="1:18">
      <c r="A11" s="8" t="s">
        <v>40</v>
      </c>
      <c r="B11" s="9" t="s">
        <v>45</v>
      </c>
      <c r="C11" s="8" t="s">
        <v>46</v>
      </c>
      <c r="D11" s="10">
        <v>337</v>
      </c>
      <c r="E11" s="10">
        <v>89.5</v>
      </c>
      <c r="F11" s="11">
        <v>71.4285714285714</v>
      </c>
      <c r="G11" s="11">
        <v>71.4285714285714</v>
      </c>
      <c r="H11" s="11">
        <f t="shared" si="0"/>
        <v>232.357142857143</v>
      </c>
      <c r="I11" s="11">
        <f t="shared" si="1"/>
        <v>70.4157142857143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24</v>
      </c>
      <c r="O11" s="10">
        <v>8</v>
      </c>
      <c r="P11" s="8" t="s">
        <v>43</v>
      </c>
      <c r="Q11" s="10"/>
      <c r="R11" s="8" t="s">
        <v>44</v>
      </c>
    </row>
    <row r="12" spans="1:18">
      <c r="A12" s="8" t="s">
        <v>40</v>
      </c>
      <c r="B12" s="18" t="s">
        <v>47</v>
      </c>
      <c r="C12" s="8" t="s">
        <v>48</v>
      </c>
      <c r="D12" s="10">
        <v>341</v>
      </c>
      <c r="E12" s="10">
        <v>87.5</v>
      </c>
      <c r="F12" s="11">
        <v>65.7142857142857</v>
      </c>
      <c r="G12" s="11">
        <v>73.2857142857143</v>
      </c>
      <c r="H12" s="11">
        <f t="shared" si="0"/>
        <v>226.5</v>
      </c>
      <c r="I12" s="11">
        <f t="shared" si="1"/>
        <v>70.39</v>
      </c>
      <c r="J12" s="8" t="s">
        <v>23</v>
      </c>
      <c r="K12" s="8" t="s">
        <v>23</v>
      </c>
      <c r="L12" s="8" t="s">
        <v>23</v>
      </c>
      <c r="M12" s="8" t="s">
        <v>23</v>
      </c>
      <c r="N12" s="8" t="s">
        <v>24</v>
      </c>
      <c r="O12" s="10">
        <v>9</v>
      </c>
      <c r="P12" s="8" t="s">
        <v>43</v>
      </c>
      <c r="Q12" s="10"/>
      <c r="R12" s="8" t="s">
        <v>44</v>
      </c>
    </row>
    <row r="13" spans="1:18">
      <c r="A13" s="8" t="s">
        <v>40</v>
      </c>
      <c r="B13" s="9" t="s">
        <v>49</v>
      </c>
      <c r="C13" s="8" t="s">
        <v>50</v>
      </c>
      <c r="D13" s="10">
        <v>331</v>
      </c>
      <c r="E13" s="10">
        <v>88.5</v>
      </c>
      <c r="F13" s="11">
        <v>76.1428571428571</v>
      </c>
      <c r="G13" s="11">
        <v>75.2857142857143</v>
      </c>
      <c r="H13" s="11">
        <f t="shared" si="0"/>
        <v>239.928571428571</v>
      </c>
      <c r="I13" s="11">
        <f t="shared" si="1"/>
        <v>70.3328571428571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24</v>
      </c>
      <c r="O13" s="10">
        <v>10</v>
      </c>
      <c r="P13" s="8" t="s">
        <v>43</v>
      </c>
      <c r="Q13" s="10"/>
      <c r="R13" s="8" t="s">
        <v>44</v>
      </c>
    </row>
    <row r="14" spans="1:18">
      <c r="A14" s="8" t="s">
        <v>40</v>
      </c>
      <c r="B14" s="9" t="s">
        <v>51</v>
      </c>
      <c r="C14" s="8" t="s">
        <v>52</v>
      </c>
      <c r="D14" s="10">
        <v>341</v>
      </c>
      <c r="E14" s="10">
        <v>75</v>
      </c>
      <c r="F14" s="11">
        <v>74.5714285714286</v>
      </c>
      <c r="G14" s="11">
        <v>75</v>
      </c>
      <c r="H14" s="11">
        <f t="shared" si="0"/>
        <v>224.571428571429</v>
      </c>
      <c r="I14" s="11">
        <f t="shared" si="1"/>
        <v>70.1971428571429</v>
      </c>
      <c r="J14" s="8" t="s">
        <v>23</v>
      </c>
      <c r="K14" s="8" t="s">
        <v>23</v>
      </c>
      <c r="L14" s="8" t="s">
        <v>23</v>
      </c>
      <c r="M14" s="8" t="s">
        <v>23</v>
      </c>
      <c r="N14" s="8" t="s">
        <v>24</v>
      </c>
      <c r="O14" s="10">
        <v>11</v>
      </c>
      <c r="P14" s="8" t="s">
        <v>43</v>
      </c>
      <c r="Q14" s="10"/>
      <c r="R14" s="8" t="s">
        <v>44</v>
      </c>
    </row>
    <row r="15" spans="1:18">
      <c r="A15" s="8" t="s">
        <v>40</v>
      </c>
      <c r="B15" s="9" t="s">
        <v>53</v>
      </c>
      <c r="C15" s="8" t="s">
        <v>54</v>
      </c>
      <c r="D15" s="10">
        <v>347</v>
      </c>
      <c r="E15" s="10">
        <v>76.5</v>
      </c>
      <c r="F15" s="11">
        <v>64.8571428571429</v>
      </c>
      <c r="G15" s="11">
        <v>71.1428571428571</v>
      </c>
      <c r="H15" s="11">
        <f t="shared" si="0"/>
        <v>212.5</v>
      </c>
      <c r="I15" s="11">
        <f t="shared" si="1"/>
        <v>69.83</v>
      </c>
      <c r="J15" s="8" t="s">
        <v>23</v>
      </c>
      <c r="K15" s="8" t="s">
        <v>23</v>
      </c>
      <c r="L15" s="8" t="s">
        <v>23</v>
      </c>
      <c r="M15" s="8" t="s">
        <v>23</v>
      </c>
      <c r="N15" s="8" t="s">
        <v>24</v>
      </c>
      <c r="O15" s="10">
        <v>12</v>
      </c>
      <c r="P15" s="8" t="s">
        <v>43</v>
      </c>
      <c r="Q15" s="10"/>
      <c r="R15" s="8" t="s">
        <v>44</v>
      </c>
    </row>
    <row r="16" spans="1:18">
      <c r="A16" s="8" t="s">
        <v>40</v>
      </c>
      <c r="B16" s="9" t="s">
        <v>55</v>
      </c>
      <c r="C16" s="8" t="s">
        <v>56</v>
      </c>
      <c r="D16" s="10">
        <v>327</v>
      </c>
      <c r="E16" s="10">
        <v>87</v>
      </c>
      <c r="F16" s="11">
        <v>72.7142857142857</v>
      </c>
      <c r="G16" s="11">
        <v>76</v>
      </c>
      <c r="H16" s="11">
        <f t="shared" si="0"/>
        <v>235.714285714286</v>
      </c>
      <c r="I16" s="11">
        <f t="shared" si="1"/>
        <v>69.3514285714286</v>
      </c>
      <c r="J16" s="8" t="s">
        <v>23</v>
      </c>
      <c r="K16" s="8" t="s">
        <v>23</v>
      </c>
      <c r="L16" s="8" t="s">
        <v>23</v>
      </c>
      <c r="M16" s="8" t="s">
        <v>23</v>
      </c>
      <c r="N16" s="8" t="s">
        <v>24</v>
      </c>
      <c r="O16" s="10">
        <v>13</v>
      </c>
      <c r="P16" s="8" t="s">
        <v>43</v>
      </c>
      <c r="Q16" s="10"/>
      <c r="R16" s="8" t="s">
        <v>44</v>
      </c>
    </row>
    <row r="17" spans="1:18">
      <c r="A17" s="8" t="s">
        <v>40</v>
      </c>
      <c r="B17" s="9" t="s">
        <v>57</v>
      </c>
      <c r="C17" s="8" t="s">
        <v>58</v>
      </c>
      <c r="D17" s="10">
        <v>331</v>
      </c>
      <c r="E17" s="10">
        <v>81</v>
      </c>
      <c r="F17" s="11">
        <v>71.2857142857143</v>
      </c>
      <c r="G17" s="11">
        <v>71.2857142857143</v>
      </c>
      <c r="H17" s="11">
        <f t="shared" si="0"/>
        <v>223.571428571429</v>
      </c>
      <c r="I17" s="11">
        <f t="shared" si="1"/>
        <v>68.6971428571429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24</v>
      </c>
      <c r="O17" s="10">
        <v>14</v>
      </c>
      <c r="P17" s="8" t="s">
        <v>43</v>
      </c>
      <c r="Q17" s="10"/>
      <c r="R17" s="8" t="s">
        <v>44</v>
      </c>
    </row>
    <row r="18" spans="1:18">
      <c r="A18" s="8" t="s">
        <v>40</v>
      </c>
      <c r="B18" s="9" t="s">
        <v>59</v>
      </c>
      <c r="C18" s="8" t="s">
        <v>60</v>
      </c>
      <c r="D18" s="10">
        <v>334</v>
      </c>
      <c r="E18" s="10">
        <v>78</v>
      </c>
      <c r="F18" s="11">
        <v>70.4285714285714</v>
      </c>
      <c r="G18" s="11">
        <v>69.8571428571429</v>
      </c>
      <c r="H18" s="11">
        <f t="shared" si="0"/>
        <v>218.285714285714</v>
      </c>
      <c r="I18" s="11">
        <f t="shared" si="1"/>
        <v>68.5885714285714</v>
      </c>
      <c r="J18" s="8" t="s">
        <v>23</v>
      </c>
      <c r="K18" s="8" t="s">
        <v>23</v>
      </c>
      <c r="L18" s="8" t="s">
        <v>23</v>
      </c>
      <c r="M18" s="8" t="s">
        <v>23</v>
      </c>
      <c r="N18" s="8" t="s">
        <v>24</v>
      </c>
      <c r="O18" s="10">
        <v>15</v>
      </c>
      <c r="P18" s="8" t="s">
        <v>43</v>
      </c>
      <c r="Q18" s="10"/>
      <c r="R18" s="8" t="s">
        <v>44</v>
      </c>
    </row>
    <row r="19" ht="19.8" spans="1:18">
      <c r="A19" s="8" t="s">
        <v>61</v>
      </c>
      <c r="B19" s="12" t="s">
        <v>62</v>
      </c>
      <c r="C19" s="13" t="s">
        <v>63</v>
      </c>
      <c r="D19" s="13">
        <v>356</v>
      </c>
      <c r="E19" s="13">
        <v>84</v>
      </c>
      <c r="F19" s="14">
        <v>82.2</v>
      </c>
      <c r="G19" s="15">
        <v>85.6</v>
      </c>
      <c r="H19" s="16">
        <f t="shared" ref="H19:H28" si="2">E19*0.5+F19+G19*1.5</f>
        <v>252.6</v>
      </c>
      <c r="I19" s="15">
        <f t="shared" si="1"/>
        <v>75.1</v>
      </c>
      <c r="J19" s="17" t="s">
        <v>23</v>
      </c>
      <c r="K19" s="17" t="s">
        <v>23</v>
      </c>
      <c r="L19" s="17" t="s">
        <v>23</v>
      </c>
      <c r="M19" s="13" t="s">
        <v>23</v>
      </c>
      <c r="N19" s="14" t="s">
        <v>24</v>
      </c>
      <c r="O19" s="17">
        <v>1</v>
      </c>
      <c r="P19" s="17" t="s">
        <v>25</v>
      </c>
      <c r="Q19" s="17" t="s">
        <v>64</v>
      </c>
      <c r="R19" s="17"/>
    </row>
    <row r="20" ht="19.8" spans="1:18">
      <c r="A20" s="8" t="s">
        <v>61</v>
      </c>
      <c r="B20" s="12" t="s">
        <v>65</v>
      </c>
      <c r="C20" s="13" t="s">
        <v>66</v>
      </c>
      <c r="D20" s="13">
        <v>355</v>
      </c>
      <c r="E20" s="13">
        <v>85</v>
      </c>
      <c r="F20" s="14">
        <v>73.4</v>
      </c>
      <c r="G20" s="15">
        <v>76.2</v>
      </c>
      <c r="H20" s="16">
        <f t="shared" si="2"/>
        <v>230.2</v>
      </c>
      <c r="I20" s="15">
        <f t="shared" si="1"/>
        <v>72.72</v>
      </c>
      <c r="J20" s="17" t="s">
        <v>23</v>
      </c>
      <c r="K20" s="17" t="s">
        <v>23</v>
      </c>
      <c r="L20" s="17" t="s">
        <v>23</v>
      </c>
      <c r="M20" s="13" t="s">
        <v>23</v>
      </c>
      <c r="N20" s="14" t="s">
        <v>24</v>
      </c>
      <c r="O20" s="17">
        <v>2</v>
      </c>
      <c r="P20" s="17" t="s">
        <v>25</v>
      </c>
      <c r="Q20" s="17" t="s">
        <v>64</v>
      </c>
      <c r="R20" s="17"/>
    </row>
    <row r="21" ht="19.8" spans="1:18">
      <c r="A21" s="8" t="s">
        <v>61</v>
      </c>
      <c r="B21" s="12" t="s">
        <v>67</v>
      </c>
      <c r="C21" s="13" t="s">
        <v>68</v>
      </c>
      <c r="D21" s="13">
        <v>343</v>
      </c>
      <c r="E21" s="13">
        <v>86</v>
      </c>
      <c r="F21" s="14">
        <v>80.2</v>
      </c>
      <c r="G21" s="15">
        <v>78.8</v>
      </c>
      <c r="H21" s="16">
        <f t="shared" si="2"/>
        <v>241.4</v>
      </c>
      <c r="I21" s="15">
        <f t="shared" si="1"/>
        <v>72.16</v>
      </c>
      <c r="J21" s="17" t="s">
        <v>23</v>
      </c>
      <c r="K21" s="17" t="s">
        <v>23</v>
      </c>
      <c r="L21" s="17" t="s">
        <v>23</v>
      </c>
      <c r="M21" s="13" t="s">
        <v>23</v>
      </c>
      <c r="N21" s="14" t="s">
        <v>24</v>
      </c>
      <c r="O21" s="17">
        <v>3</v>
      </c>
      <c r="P21" s="17" t="s">
        <v>25</v>
      </c>
      <c r="Q21" s="17" t="s">
        <v>64</v>
      </c>
      <c r="R21" s="17"/>
    </row>
    <row r="22" ht="19.2" spans="1:18">
      <c r="A22" s="8" t="s">
        <v>69</v>
      </c>
      <c r="B22" s="12" t="s">
        <v>70</v>
      </c>
      <c r="C22" s="13" t="s">
        <v>71</v>
      </c>
      <c r="D22" s="13">
        <v>345</v>
      </c>
      <c r="E22" s="13">
        <v>72</v>
      </c>
      <c r="F22" s="14">
        <v>77</v>
      </c>
      <c r="G22" s="15">
        <v>83.4</v>
      </c>
      <c r="H22" s="16">
        <f t="shared" si="2"/>
        <v>238.1</v>
      </c>
      <c r="I22" s="15">
        <f t="shared" si="1"/>
        <v>72.11</v>
      </c>
      <c r="J22" s="17" t="s">
        <v>23</v>
      </c>
      <c r="K22" s="17" t="s">
        <v>23</v>
      </c>
      <c r="L22" s="17" t="s">
        <v>23</v>
      </c>
      <c r="M22" s="13" t="s">
        <v>23</v>
      </c>
      <c r="N22" s="14" t="s">
        <v>24</v>
      </c>
      <c r="O22" s="17">
        <v>4</v>
      </c>
      <c r="P22" s="17" t="s">
        <v>25</v>
      </c>
      <c r="Q22" s="17" t="s">
        <v>64</v>
      </c>
      <c r="R22" s="17"/>
    </row>
    <row r="23" ht="19.2" spans="1:18">
      <c r="A23" s="8" t="s">
        <v>69</v>
      </c>
      <c r="B23" s="12" t="s">
        <v>72</v>
      </c>
      <c r="C23" s="13" t="s">
        <v>73</v>
      </c>
      <c r="D23" s="13">
        <v>353</v>
      </c>
      <c r="E23" s="13">
        <v>80</v>
      </c>
      <c r="F23" s="14">
        <v>69.2</v>
      </c>
      <c r="G23" s="15">
        <v>77.8</v>
      </c>
      <c r="H23" s="16">
        <f t="shared" si="2"/>
        <v>225.9</v>
      </c>
      <c r="I23" s="15">
        <f t="shared" si="1"/>
        <v>72.01</v>
      </c>
      <c r="J23" s="17" t="s">
        <v>23</v>
      </c>
      <c r="K23" s="17" t="s">
        <v>23</v>
      </c>
      <c r="L23" s="17" t="s">
        <v>23</v>
      </c>
      <c r="M23" s="13" t="s">
        <v>23</v>
      </c>
      <c r="N23" s="14" t="s">
        <v>24</v>
      </c>
      <c r="O23" s="17">
        <v>5</v>
      </c>
      <c r="P23" s="17" t="s">
        <v>25</v>
      </c>
      <c r="Q23" s="17" t="s">
        <v>64</v>
      </c>
      <c r="R23" s="17"/>
    </row>
    <row r="24" ht="19.2" spans="1:18">
      <c r="A24" s="8" t="s">
        <v>69</v>
      </c>
      <c r="B24" s="12" t="s">
        <v>74</v>
      </c>
      <c r="C24" s="13" t="s">
        <v>75</v>
      </c>
      <c r="D24" s="13">
        <v>346</v>
      </c>
      <c r="E24" s="13">
        <v>83.5</v>
      </c>
      <c r="F24" s="14">
        <v>69</v>
      </c>
      <c r="G24" s="15">
        <v>79.2</v>
      </c>
      <c r="H24" s="16">
        <f t="shared" si="2"/>
        <v>229.55</v>
      </c>
      <c r="I24" s="15">
        <f t="shared" si="1"/>
        <v>71.395</v>
      </c>
      <c r="J24" s="17" t="s">
        <v>23</v>
      </c>
      <c r="K24" s="17" t="s">
        <v>23</v>
      </c>
      <c r="L24" s="17" t="s">
        <v>23</v>
      </c>
      <c r="M24" s="13" t="s">
        <v>23</v>
      </c>
      <c r="N24" s="14" t="s">
        <v>24</v>
      </c>
      <c r="O24" s="17">
        <v>6</v>
      </c>
      <c r="P24" s="17" t="s">
        <v>25</v>
      </c>
      <c r="Q24" s="17" t="s">
        <v>64</v>
      </c>
      <c r="R24" s="17"/>
    </row>
    <row r="25" ht="19.2" spans="1:18">
      <c r="A25" s="8" t="s">
        <v>69</v>
      </c>
      <c r="B25" s="12" t="s">
        <v>76</v>
      </c>
      <c r="C25" s="13" t="s">
        <v>77</v>
      </c>
      <c r="D25" s="13">
        <v>340</v>
      </c>
      <c r="E25" s="13">
        <v>87.5</v>
      </c>
      <c r="F25" s="14">
        <v>73.6</v>
      </c>
      <c r="G25" s="15">
        <v>78</v>
      </c>
      <c r="H25" s="16">
        <f t="shared" si="2"/>
        <v>234.35</v>
      </c>
      <c r="I25" s="15">
        <f t="shared" si="1"/>
        <v>71.035</v>
      </c>
      <c r="J25" s="17" t="s">
        <v>23</v>
      </c>
      <c r="K25" s="17" t="s">
        <v>23</v>
      </c>
      <c r="L25" s="17" t="s">
        <v>23</v>
      </c>
      <c r="M25" s="13" t="s">
        <v>23</v>
      </c>
      <c r="N25" s="14" t="s">
        <v>24</v>
      </c>
      <c r="O25" s="17">
        <v>7</v>
      </c>
      <c r="P25" s="17" t="s">
        <v>25</v>
      </c>
      <c r="Q25" s="17" t="s">
        <v>64</v>
      </c>
      <c r="R25" s="17"/>
    </row>
    <row r="26" ht="19.2" spans="1:18">
      <c r="A26" s="8" t="s">
        <v>69</v>
      </c>
      <c r="B26" s="12" t="s">
        <v>78</v>
      </c>
      <c r="C26" s="13" t="s">
        <v>79</v>
      </c>
      <c r="D26" s="13">
        <v>337</v>
      </c>
      <c r="E26" s="13">
        <v>82.5</v>
      </c>
      <c r="F26" s="14">
        <v>69.8</v>
      </c>
      <c r="G26" s="15">
        <v>80</v>
      </c>
      <c r="H26" s="16">
        <f t="shared" si="2"/>
        <v>231.05</v>
      </c>
      <c r="I26" s="15">
        <f t="shared" si="1"/>
        <v>70.285</v>
      </c>
      <c r="J26" s="17" t="s">
        <v>23</v>
      </c>
      <c r="K26" s="17" t="s">
        <v>23</v>
      </c>
      <c r="L26" s="17" t="s">
        <v>23</v>
      </c>
      <c r="M26" s="13" t="s">
        <v>23</v>
      </c>
      <c r="N26" s="14" t="s">
        <v>24</v>
      </c>
      <c r="O26" s="17">
        <v>8</v>
      </c>
      <c r="P26" s="17" t="s">
        <v>25</v>
      </c>
      <c r="Q26" s="17" t="s">
        <v>64</v>
      </c>
      <c r="R26" s="17"/>
    </row>
    <row r="27" ht="19.2" spans="1:18">
      <c r="A27" s="8" t="s">
        <v>80</v>
      </c>
      <c r="B27" s="12" t="s">
        <v>81</v>
      </c>
      <c r="C27" s="13" t="s">
        <v>82</v>
      </c>
      <c r="D27" s="13">
        <v>339</v>
      </c>
      <c r="E27" s="13">
        <v>84.5</v>
      </c>
      <c r="F27" s="14">
        <v>71</v>
      </c>
      <c r="G27" s="15">
        <v>76.4</v>
      </c>
      <c r="H27" s="16">
        <f t="shared" si="2"/>
        <v>227.85</v>
      </c>
      <c r="I27" s="15">
        <f t="shared" si="1"/>
        <v>70.245</v>
      </c>
      <c r="J27" s="17" t="s">
        <v>23</v>
      </c>
      <c r="K27" s="17" t="s">
        <v>23</v>
      </c>
      <c r="L27" s="17" t="s">
        <v>23</v>
      </c>
      <c r="M27" s="13" t="s">
        <v>23</v>
      </c>
      <c r="N27" s="14" t="s">
        <v>24</v>
      </c>
      <c r="O27" s="17">
        <v>9</v>
      </c>
      <c r="P27" s="17" t="s">
        <v>25</v>
      </c>
      <c r="Q27" s="17" t="s">
        <v>64</v>
      </c>
      <c r="R27" s="17"/>
    </row>
    <row r="28" ht="19.2" spans="1:18">
      <c r="A28" s="8" t="s">
        <v>80</v>
      </c>
      <c r="B28" s="12" t="s">
        <v>83</v>
      </c>
      <c r="C28" s="13" t="s">
        <v>84</v>
      </c>
      <c r="D28" s="13">
        <v>334</v>
      </c>
      <c r="E28" s="13">
        <v>70</v>
      </c>
      <c r="F28" s="14">
        <v>69.8</v>
      </c>
      <c r="G28" s="15">
        <v>72.8</v>
      </c>
      <c r="H28" s="16">
        <f t="shared" si="2"/>
        <v>214</v>
      </c>
      <c r="I28" s="15">
        <f t="shared" si="1"/>
        <v>68.16</v>
      </c>
      <c r="J28" s="17" t="s">
        <v>23</v>
      </c>
      <c r="K28" s="17" t="s">
        <v>23</v>
      </c>
      <c r="L28" s="17" t="s">
        <v>23</v>
      </c>
      <c r="M28" s="13" t="s">
        <v>23</v>
      </c>
      <c r="N28" s="14" t="s">
        <v>24</v>
      </c>
      <c r="O28" s="17">
        <v>10</v>
      </c>
      <c r="P28" s="17" t="s">
        <v>25</v>
      </c>
      <c r="Q28" s="17" t="s">
        <v>64</v>
      </c>
      <c r="R28" s="17"/>
    </row>
    <row r="29" ht="19.2" spans="1:18">
      <c r="A29" s="8" t="s">
        <v>69</v>
      </c>
      <c r="B29" s="12" t="s">
        <v>85</v>
      </c>
      <c r="C29" s="13" t="s">
        <v>86</v>
      </c>
      <c r="D29" s="13">
        <v>320</v>
      </c>
      <c r="E29" s="13">
        <v>81</v>
      </c>
      <c r="F29" s="14">
        <v>71</v>
      </c>
      <c r="G29" s="15">
        <v>76.8</v>
      </c>
      <c r="H29" s="16">
        <v>226.7</v>
      </c>
      <c r="I29" s="15">
        <v>67.47</v>
      </c>
      <c r="J29" s="17" t="s">
        <v>23</v>
      </c>
      <c r="K29" s="17" t="s">
        <v>23</v>
      </c>
      <c r="L29" s="17" t="s">
        <v>23</v>
      </c>
      <c r="M29" s="13" t="s">
        <v>23</v>
      </c>
      <c r="N29" s="14" t="s">
        <v>24</v>
      </c>
      <c r="O29" s="17">
        <v>11</v>
      </c>
      <c r="P29" s="17" t="s">
        <v>25</v>
      </c>
      <c r="Q29" s="17" t="s">
        <v>64</v>
      </c>
      <c r="R29" s="17"/>
    </row>
    <row r="30" ht="19.2" spans="1:18">
      <c r="A30" s="8" t="s">
        <v>69</v>
      </c>
      <c r="B30" s="12" t="s">
        <v>87</v>
      </c>
      <c r="C30" s="13" t="s">
        <v>88</v>
      </c>
      <c r="D30" s="13">
        <v>289</v>
      </c>
      <c r="E30" s="13">
        <v>80.5</v>
      </c>
      <c r="F30" s="14">
        <v>65.2</v>
      </c>
      <c r="G30" s="15">
        <v>78.4</v>
      </c>
      <c r="H30" s="16">
        <v>223.05</v>
      </c>
      <c r="I30" s="15">
        <v>62.77</v>
      </c>
      <c r="J30" s="17" t="s">
        <v>23</v>
      </c>
      <c r="K30" s="17" t="s">
        <v>23</v>
      </c>
      <c r="L30" s="17" t="s">
        <v>23</v>
      </c>
      <c r="M30" s="13" t="s">
        <v>23</v>
      </c>
      <c r="N30" s="14" t="s">
        <v>24</v>
      </c>
      <c r="O30" s="17">
        <v>12</v>
      </c>
      <c r="P30" s="17" t="s">
        <v>43</v>
      </c>
      <c r="Q30" s="17" t="s">
        <v>64</v>
      </c>
      <c r="R30" s="17" t="s">
        <v>44</v>
      </c>
    </row>
  </sheetData>
  <mergeCells count="16">
    <mergeCell ref="A1:R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叫安安的八斤</cp:lastModifiedBy>
  <dcterms:created xsi:type="dcterms:W3CDTF">2020-05-24T01:31:00Z</dcterms:created>
  <dcterms:modified xsi:type="dcterms:W3CDTF">2020-05-24T06:32:26Z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