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448"/>
  </bookViews>
  <sheets>
    <sheet name="Sheet3" sheetId="16" r:id="rId1"/>
  </sheets>
  <calcPr calcId="144525"/>
</workbook>
</file>

<file path=xl/sharedStrings.xml><?xml version="1.0" encoding="utf-8"?>
<sst xmlns="http://schemas.openxmlformats.org/spreadsheetml/2006/main" count="89" uniqueCount="56">
  <si>
    <t>序号</t>
  </si>
  <si>
    <t>姓名</t>
  </si>
  <si>
    <t>准考证号</t>
  </si>
  <si>
    <t>学院代码</t>
  </si>
  <si>
    <t>学院名称</t>
  </si>
  <si>
    <t>专业代码</t>
  </si>
  <si>
    <t>专业名称</t>
  </si>
  <si>
    <t>方向代码</t>
  </si>
  <si>
    <t>方向名称</t>
  </si>
  <si>
    <t>外语</t>
  </si>
  <si>
    <t>政治</t>
  </si>
  <si>
    <t>业务课1</t>
  </si>
  <si>
    <t>业务课2</t>
  </si>
  <si>
    <t>初试总分</t>
  </si>
  <si>
    <t>专业1</t>
  </si>
  <si>
    <t>专业2</t>
  </si>
  <si>
    <t>英语</t>
  </si>
  <si>
    <t>专家提问</t>
  </si>
  <si>
    <t>复试总分</t>
  </si>
  <si>
    <t>总分</t>
  </si>
  <si>
    <t>录取结果</t>
  </si>
  <si>
    <t>录取专业代码</t>
  </si>
  <si>
    <t>录取专业</t>
  </si>
  <si>
    <t>录取方向代码</t>
  </si>
  <si>
    <t>录取研究方向</t>
  </si>
  <si>
    <t>备注</t>
  </si>
  <si>
    <t>朱英</t>
  </si>
  <si>
    <t>100890001024802</t>
  </si>
  <si>
    <t>001</t>
  </si>
  <si>
    <t>基础医学与生命科学学院</t>
  </si>
  <si>
    <t>100104</t>
  </si>
  <si>
    <t>病理学与病理生理学</t>
  </si>
  <si>
    <t>01</t>
  </si>
  <si>
    <t>肿瘤发生和干预；肿瘤表观遗传</t>
  </si>
  <si>
    <t>放弃拟录取</t>
  </si>
  <si>
    <t>本专业无合格递补考生</t>
  </si>
  <si>
    <t>崔琼</t>
  </si>
  <si>
    <t>105330431500849</t>
  </si>
  <si>
    <t>011</t>
  </si>
  <si>
    <t>第一临床学院</t>
  </si>
  <si>
    <t>100218</t>
  </si>
  <si>
    <t>急诊医学</t>
  </si>
  <si>
    <t>急危重症医学</t>
  </si>
  <si>
    <t>杨雅萱</t>
  </si>
  <si>
    <t>105580820120286</t>
  </si>
  <si>
    <t>002</t>
  </si>
  <si>
    <t>临床学院</t>
  </si>
  <si>
    <t>105117</t>
  </si>
  <si>
    <t>王鹏</t>
  </si>
  <si>
    <t>100620000102850</t>
  </si>
  <si>
    <t>李亚辉</t>
  </si>
  <si>
    <t>105590210005080</t>
  </si>
  <si>
    <t>黎建康</t>
  </si>
  <si>
    <t>118100202001097</t>
  </si>
  <si>
    <t>拟录取</t>
  </si>
  <si>
    <t>递补录取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</si>
</sst>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sz val="11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tabSelected="1" workbookViewId="0">
      <selection activeCell="H21" sqref="H21"/>
    </sheetView>
  </sheetViews>
  <sheetFormatPr defaultColWidth="8.88888888888889" defaultRowHeight="14.4" outlineLevelRow="6"/>
  <cols>
    <col min="1" max="1" width="5.77777777777778" customWidth="1"/>
    <col min="4" max="4" width="6.66666666666667" customWidth="1"/>
    <col min="5" max="5" width="14.6666666666667" customWidth="1"/>
    <col min="21" max="21" width="12.5555555555556" customWidth="1"/>
    <col min="25" max="25" width="14.7777777777778" customWidth="1"/>
    <col min="26" max="26" width="21.3333333333333" customWidth="1"/>
  </cols>
  <sheetData>
    <row r="1" s="1" customFormat="1" ht="39" customHeight="1" spans="1:26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2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</row>
    <row r="2" s="2" customFormat="1" ht="20" customHeight="1" spans="1:26">
      <c r="A2" s="7">
        <v>1</v>
      </c>
      <c r="B2" s="8" t="s">
        <v>26</v>
      </c>
      <c r="C2" s="9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32</v>
      </c>
      <c r="I2" s="9" t="s">
        <v>33</v>
      </c>
      <c r="J2" s="9">
        <v>41</v>
      </c>
      <c r="K2" s="9">
        <v>59</v>
      </c>
      <c r="L2" s="9">
        <v>232</v>
      </c>
      <c r="M2" s="9">
        <v>0</v>
      </c>
      <c r="N2" s="9">
        <v>332</v>
      </c>
      <c r="O2" s="11">
        <v>11.6</v>
      </c>
      <c r="P2" s="11">
        <v>10</v>
      </c>
      <c r="Q2" s="11">
        <v>16</v>
      </c>
      <c r="R2" s="11">
        <v>44</v>
      </c>
      <c r="S2" s="13">
        <f t="shared" ref="S2:S8" si="0">SUM(O2:R2)</f>
        <v>81.6</v>
      </c>
      <c r="T2" s="14">
        <f t="shared" ref="T2:T8" si="1">N2/5*70%+S2*30%</f>
        <v>70.96</v>
      </c>
      <c r="U2" s="15" t="s">
        <v>34</v>
      </c>
      <c r="V2" s="9"/>
      <c r="W2" s="9"/>
      <c r="X2" s="9"/>
      <c r="Y2" s="9"/>
      <c r="Z2" s="15" t="s">
        <v>35</v>
      </c>
    </row>
    <row r="3" s="3" customFormat="1" ht="20" customHeight="1" spans="1:26">
      <c r="A3" s="7">
        <v>2</v>
      </c>
      <c r="B3" s="8" t="s">
        <v>36</v>
      </c>
      <c r="C3" s="9" t="s">
        <v>37</v>
      </c>
      <c r="D3" s="9" t="s">
        <v>38</v>
      </c>
      <c r="E3" s="9" t="s">
        <v>39</v>
      </c>
      <c r="F3" s="9" t="s">
        <v>40</v>
      </c>
      <c r="G3" s="9" t="s">
        <v>41</v>
      </c>
      <c r="H3" s="9" t="s">
        <v>32</v>
      </c>
      <c r="I3" s="9" t="s">
        <v>42</v>
      </c>
      <c r="J3" s="9">
        <v>68</v>
      </c>
      <c r="K3" s="9">
        <v>72</v>
      </c>
      <c r="L3" s="9">
        <v>196</v>
      </c>
      <c r="M3" s="9">
        <v>0</v>
      </c>
      <c r="N3" s="9">
        <v>336</v>
      </c>
      <c r="O3" s="11">
        <v>13.8</v>
      </c>
      <c r="P3" s="11">
        <v>13.4</v>
      </c>
      <c r="Q3" s="11">
        <v>16.2</v>
      </c>
      <c r="R3" s="11">
        <v>41.6</v>
      </c>
      <c r="S3" s="13">
        <f t="shared" si="0"/>
        <v>85</v>
      </c>
      <c r="T3" s="14">
        <f t="shared" si="1"/>
        <v>72.54</v>
      </c>
      <c r="U3" s="15" t="s">
        <v>34</v>
      </c>
      <c r="V3" s="9"/>
      <c r="W3" s="9"/>
      <c r="X3" s="9"/>
      <c r="Y3" s="9"/>
      <c r="Z3" s="15"/>
    </row>
    <row r="4" s="2" customFormat="1" ht="20" customHeight="1" spans="1:26">
      <c r="A4" s="7">
        <v>3</v>
      </c>
      <c r="B4" s="8" t="s">
        <v>43</v>
      </c>
      <c r="C4" s="9" t="s">
        <v>44</v>
      </c>
      <c r="D4" s="9" t="s">
        <v>45</v>
      </c>
      <c r="E4" s="9" t="s">
        <v>46</v>
      </c>
      <c r="F4" s="9" t="s">
        <v>47</v>
      </c>
      <c r="G4" s="9" t="s">
        <v>41</v>
      </c>
      <c r="H4" s="9" t="s">
        <v>32</v>
      </c>
      <c r="I4" s="9" t="s">
        <v>42</v>
      </c>
      <c r="J4" s="9">
        <v>75</v>
      </c>
      <c r="K4" s="9">
        <v>72</v>
      </c>
      <c r="L4" s="9">
        <v>198</v>
      </c>
      <c r="M4" s="9">
        <v>0</v>
      </c>
      <c r="N4" s="9">
        <v>345</v>
      </c>
      <c r="O4" s="11">
        <v>12.7</v>
      </c>
      <c r="P4" s="11">
        <v>12.3</v>
      </c>
      <c r="Q4" s="11">
        <v>17</v>
      </c>
      <c r="R4" s="11">
        <v>44.4</v>
      </c>
      <c r="S4" s="13">
        <f t="shared" si="0"/>
        <v>86.4</v>
      </c>
      <c r="T4" s="14">
        <f t="shared" si="1"/>
        <v>74.22</v>
      </c>
      <c r="U4" s="15" t="s">
        <v>34</v>
      </c>
      <c r="V4" s="9"/>
      <c r="W4" s="9"/>
      <c r="X4" s="9"/>
      <c r="Y4" s="9"/>
      <c r="Z4" s="15" t="s">
        <v>35</v>
      </c>
    </row>
    <row r="5" s="2" customFormat="1" ht="20" customHeight="1" spans="1:26">
      <c r="A5" s="7">
        <v>4</v>
      </c>
      <c r="B5" s="8" t="s">
        <v>48</v>
      </c>
      <c r="C5" s="9" t="s">
        <v>49</v>
      </c>
      <c r="D5" s="9" t="s">
        <v>45</v>
      </c>
      <c r="E5" s="9" t="s">
        <v>46</v>
      </c>
      <c r="F5" s="9" t="s">
        <v>47</v>
      </c>
      <c r="G5" s="9" t="s">
        <v>41</v>
      </c>
      <c r="H5" s="9" t="s">
        <v>32</v>
      </c>
      <c r="I5" s="9" t="s">
        <v>42</v>
      </c>
      <c r="J5" s="9">
        <v>55</v>
      </c>
      <c r="K5" s="9">
        <v>63</v>
      </c>
      <c r="L5" s="9">
        <v>229</v>
      </c>
      <c r="M5" s="9">
        <v>0</v>
      </c>
      <c r="N5" s="9">
        <v>347</v>
      </c>
      <c r="O5" s="11">
        <v>9.4</v>
      </c>
      <c r="P5" s="11">
        <v>11</v>
      </c>
      <c r="Q5" s="11">
        <v>14.7</v>
      </c>
      <c r="R5" s="11">
        <v>40</v>
      </c>
      <c r="S5" s="13">
        <f t="shared" si="0"/>
        <v>75.1</v>
      </c>
      <c r="T5" s="14">
        <f t="shared" si="1"/>
        <v>71.11</v>
      </c>
      <c r="U5" s="15" t="s">
        <v>34</v>
      </c>
      <c r="V5" s="9"/>
      <c r="W5" s="9"/>
      <c r="X5" s="9"/>
      <c r="Y5" s="9"/>
      <c r="Z5" s="15" t="s">
        <v>35</v>
      </c>
    </row>
    <row r="6" s="2" customFormat="1" ht="20" customHeight="1" spans="1:26">
      <c r="A6" s="7">
        <v>5</v>
      </c>
      <c r="B6" s="8" t="s">
        <v>50</v>
      </c>
      <c r="C6" s="9" t="s">
        <v>51</v>
      </c>
      <c r="D6" s="9" t="s">
        <v>45</v>
      </c>
      <c r="E6" s="9" t="s">
        <v>46</v>
      </c>
      <c r="F6" s="9" t="s">
        <v>47</v>
      </c>
      <c r="G6" s="9" t="s">
        <v>41</v>
      </c>
      <c r="H6" s="9" t="s">
        <v>32</v>
      </c>
      <c r="I6" s="9" t="s">
        <v>42</v>
      </c>
      <c r="J6" s="9">
        <v>56</v>
      </c>
      <c r="K6" s="9">
        <v>71</v>
      </c>
      <c r="L6" s="9">
        <v>209</v>
      </c>
      <c r="M6" s="9">
        <v>0</v>
      </c>
      <c r="N6" s="9">
        <v>336</v>
      </c>
      <c r="O6" s="11">
        <v>9.5</v>
      </c>
      <c r="P6" s="11">
        <v>9.7</v>
      </c>
      <c r="Q6" s="11">
        <v>10.8</v>
      </c>
      <c r="R6" s="11">
        <v>35.4</v>
      </c>
      <c r="S6" s="13">
        <f t="shared" si="0"/>
        <v>65.4</v>
      </c>
      <c r="T6" s="14">
        <f t="shared" si="1"/>
        <v>66.66</v>
      </c>
      <c r="U6" s="15" t="s">
        <v>34</v>
      </c>
      <c r="V6" s="9"/>
      <c r="W6" s="9"/>
      <c r="X6" s="9"/>
      <c r="Y6" s="9"/>
      <c r="Z6" s="15" t="s">
        <v>35</v>
      </c>
    </row>
    <row r="7" s="3" customFormat="1" ht="20" customHeight="1" spans="1:26">
      <c r="A7" s="7">
        <v>6</v>
      </c>
      <c r="B7" s="8" t="s">
        <v>52</v>
      </c>
      <c r="C7" s="9" t="s">
        <v>53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32</v>
      </c>
      <c r="I7" s="9" t="s">
        <v>42</v>
      </c>
      <c r="J7" s="9">
        <v>51</v>
      </c>
      <c r="K7" s="9">
        <v>62</v>
      </c>
      <c r="L7" s="9">
        <v>220</v>
      </c>
      <c r="M7" s="9">
        <v>0</v>
      </c>
      <c r="N7" s="9">
        <v>333</v>
      </c>
      <c r="O7" s="11">
        <v>12</v>
      </c>
      <c r="P7" s="11">
        <v>8.6</v>
      </c>
      <c r="Q7" s="11">
        <v>12.4</v>
      </c>
      <c r="R7" s="11">
        <v>35.4</v>
      </c>
      <c r="S7" s="13">
        <f t="shared" si="0"/>
        <v>68.4</v>
      </c>
      <c r="T7" s="14">
        <f t="shared" si="1"/>
        <v>67.14</v>
      </c>
      <c r="U7" s="2" t="s">
        <v>54</v>
      </c>
      <c r="V7" s="9" t="s">
        <v>40</v>
      </c>
      <c r="W7" s="9" t="s">
        <v>41</v>
      </c>
      <c r="X7" s="9" t="s">
        <v>32</v>
      </c>
      <c r="Y7" s="9" t="s">
        <v>42</v>
      </c>
      <c r="Z7" s="16" t="s">
        <v>55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王小强:海医招就处</cp:lastModifiedBy>
  <dcterms:created xsi:type="dcterms:W3CDTF">2020-05-28T00:17:00Z</dcterms:created>
  <dcterms:modified xsi:type="dcterms:W3CDTF">2020-06-07T09:29:27Z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