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换电脑的办公文件\E盘\研究生教务\研究生教务工作\研究生招生办\2021研究生招生\调剂复试成绩\"/>
    </mc:Choice>
  </mc:AlternateContent>
  <bookViews>
    <workbookView xWindow="-28920" yWindow="-60" windowWidth="29040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1" l="1"/>
  <c r="L4" i="1" s="1"/>
  <c r="K3" i="1"/>
  <c r="L3" i="1" s="1"/>
  <c r="K30" i="1" l="1"/>
  <c r="L30" i="1" s="1"/>
  <c r="K29" i="1"/>
  <c r="L29" i="1" s="1"/>
  <c r="K17" i="1"/>
  <c r="L17" i="1" s="1"/>
  <c r="K26" i="1"/>
  <c r="L26" i="1" s="1"/>
  <c r="K21" i="1"/>
  <c r="L21" i="1" s="1"/>
  <c r="K32" i="1"/>
  <c r="L32" i="1" s="1"/>
  <c r="K12" i="1"/>
  <c r="L12" i="1" s="1"/>
  <c r="K14" i="1"/>
  <c r="L14" i="1" s="1"/>
  <c r="K23" i="1"/>
  <c r="L23" i="1" s="1"/>
  <c r="K9" i="1"/>
  <c r="L9" i="1" s="1"/>
  <c r="K25" i="1"/>
  <c r="L25" i="1" s="1"/>
  <c r="K24" i="1"/>
  <c r="L24" i="1" s="1"/>
  <c r="K31" i="1"/>
  <c r="L31" i="1" s="1"/>
  <c r="K22" i="1"/>
  <c r="L22" i="1" s="1"/>
</calcChain>
</file>

<file path=xl/sharedStrings.xml><?xml version="1.0" encoding="utf-8"?>
<sst xmlns="http://schemas.openxmlformats.org/spreadsheetml/2006/main" count="195" uniqueCount="87">
  <si>
    <t>序
号</t>
    <phoneticPr fontId="2" type="noConversion"/>
  </si>
  <si>
    <t>专业名称</t>
    <phoneticPr fontId="2" type="noConversion"/>
  </si>
  <si>
    <t>复试总成绩</t>
    <phoneticPr fontId="2" type="noConversion"/>
  </si>
  <si>
    <t>总成绩</t>
    <phoneticPr fontId="2" type="noConversion"/>
  </si>
  <si>
    <t>（主校区）光电工程与仪器科学学院</t>
    <phoneticPr fontId="2" type="noConversion"/>
  </si>
  <si>
    <t>电子信息</t>
    <phoneticPr fontId="2" type="noConversion"/>
  </si>
  <si>
    <t>院系</t>
    <phoneticPr fontId="2" type="noConversion"/>
  </si>
  <si>
    <t>考生编号</t>
    <phoneticPr fontId="2" type="noConversion"/>
  </si>
  <si>
    <t>考生姓名</t>
    <phoneticPr fontId="2" type="noConversion"/>
  </si>
  <si>
    <t>专业代码</t>
    <phoneticPr fontId="2" type="noConversion"/>
  </si>
  <si>
    <t>初试成绩</t>
    <phoneticPr fontId="2" type="noConversion"/>
  </si>
  <si>
    <t>外语能力测试</t>
    <phoneticPr fontId="2" type="noConversion"/>
  </si>
  <si>
    <t>综合素质与能力考核</t>
    <phoneticPr fontId="2" type="noConversion"/>
  </si>
  <si>
    <t>专业素质与能力考核</t>
    <phoneticPr fontId="2" type="noConversion"/>
  </si>
  <si>
    <t>101411210202535</t>
    <phoneticPr fontId="2" type="noConversion"/>
  </si>
  <si>
    <t>高恒宇</t>
    <phoneticPr fontId="2" type="noConversion"/>
  </si>
  <si>
    <t>101411212005424</t>
    <phoneticPr fontId="2" type="noConversion"/>
  </si>
  <si>
    <t>乔智发</t>
    <phoneticPr fontId="2" type="noConversion"/>
  </si>
  <si>
    <t>101411130200419</t>
    <phoneticPr fontId="2" type="noConversion"/>
  </si>
  <si>
    <t>吕鑫钰</t>
    <phoneticPr fontId="2" type="noConversion"/>
  </si>
  <si>
    <t>101411213905594</t>
    <phoneticPr fontId="2" type="noConversion"/>
  </si>
  <si>
    <t>张心怡</t>
    <phoneticPr fontId="2" type="noConversion"/>
  </si>
  <si>
    <t>101411370109435</t>
    <phoneticPr fontId="2" type="noConversion"/>
  </si>
  <si>
    <t>王志新</t>
    <phoneticPr fontId="2" type="noConversion"/>
  </si>
  <si>
    <t>101411370209968</t>
    <phoneticPr fontId="2" type="noConversion"/>
  </si>
  <si>
    <t>王志刚</t>
    <phoneticPr fontId="2" type="noConversion"/>
  </si>
  <si>
    <t>101411141001565</t>
    <phoneticPr fontId="2" type="noConversion"/>
  </si>
  <si>
    <t>李喆</t>
    <phoneticPr fontId="2" type="noConversion"/>
  </si>
  <si>
    <t>101411210202641</t>
    <phoneticPr fontId="2" type="noConversion"/>
  </si>
  <si>
    <t>刘刚</t>
    <phoneticPr fontId="2" type="noConversion"/>
  </si>
  <si>
    <t>101411621313410</t>
    <phoneticPr fontId="2" type="noConversion"/>
  </si>
  <si>
    <t>陈俊杰</t>
    <phoneticPr fontId="2" type="noConversion"/>
  </si>
  <si>
    <t>101411370310131</t>
    <phoneticPr fontId="2" type="noConversion"/>
  </si>
  <si>
    <t>赵鹏程</t>
    <phoneticPr fontId="2" type="noConversion"/>
  </si>
  <si>
    <t>101411220707095</t>
    <phoneticPr fontId="2" type="noConversion"/>
  </si>
  <si>
    <t>王思博</t>
    <phoneticPr fontId="2" type="noConversion"/>
  </si>
  <si>
    <t>101411232607852</t>
    <phoneticPr fontId="2" type="noConversion"/>
  </si>
  <si>
    <t>马俊生</t>
    <phoneticPr fontId="2" type="noConversion"/>
  </si>
  <si>
    <t>085400</t>
    <phoneticPr fontId="2" type="noConversion"/>
  </si>
  <si>
    <t>（主校区）光电工程与仪器科学学院</t>
    <phoneticPr fontId="2" type="noConversion"/>
  </si>
  <si>
    <t>101411342208628</t>
    <phoneticPr fontId="2" type="noConversion"/>
  </si>
  <si>
    <t>王雨晨</t>
    <phoneticPr fontId="2" type="noConversion"/>
  </si>
  <si>
    <t>085400</t>
    <phoneticPr fontId="2" type="noConversion"/>
  </si>
  <si>
    <t>（主校区）光电工程与仪器科学学院</t>
    <phoneticPr fontId="2" type="noConversion"/>
  </si>
  <si>
    <t>101411620813376</t>
    <phoneticPr fontId="2" type="noConversion"/>
  </si>
  <si>
    <t>倪锐</t>
    <phoneticPr fontId="2" type="noConversion"/>
  </si>
  <si>
    <t>085400</t>
    <phoneticPr fontId="2" type="noConversion"/>
  </si>
  <si>
    <t>电子信息</t>
    <phoneticPr fontId="2" type="noConversion"/>
  </si>
  <si>
    <t>101411370209977</t>
    <phoneticPr fontId="2" type="noConversion"/>
  </si>
  <si>
    <t>洪学凯</t>
    <phoneticPr fontId="2" type="noConversion"/>
  </si>
  <si>
    <t>085400</t>
    <phoneticPr fontId="2" type="noConversion"/>
  </si>
  <si>
    <t>101411341008579</t>
    <phoneticPr fontId="2" type="noConversion"/>
  </si>
  <si>
    <t>叶鹏宇</t>
    <phoneticPr fontId="2" type="noConversion"/>
  </si>
  <si>
    <t>101411213905721</t>
    <phoneticPr fontId="2" type="noConversion"/>
  </si>
  <si>
    <t>王玉霖</t>
    <phoneticPr fontId="2" type="noConversion"/>
  </si>
  <si>
    <t>101411214406512</t>
    <phoneticPr fontId="2" type="noConversion"/>
  </si>
  <si>
    <t>高鑫</t>
    <phoneticPr fontId="2" type="noConversion"/>
  </si>
  <si>
    <t>101411130500693</t>
    <phoneticPr fontId="2" type="noConversion"/>
  </si>
  <si>
    <t>杨博</t>
    <phoneticPr fontId="2" type="noConversion"/>
  </si>
  <si>
    <t>101411370109433</t>
    <phoneticPr fontId="2" type="noConversion"/>
  </si>
  <si>
    <t>李云扬</t>
    <phoneticPr fontId="2" type="noConversion"/>
  </si>
  <si>
    <t>101411322108268</t>
    <phoneticPr fontId="2" type="noConversion"/>
  </si>
  <si>
    <t>刁海涛</t>
    <phoneticPr fontId="2" type="noConversion"/>
  </si>
  <si>
    <t>101411210202655</t>
    <phoneticPr fontId="2" type="noConversion"/>
  </si>
  <si>
    <t>赵硕</t>
    <phoneticPr fontId="2" type="noConversion"/>
  </si>
  <si>
    <t>101411415312087</t>
    <phoneticPr fontId="2" type="noConversion"/>
  </si>
  <si>
    <t>宋得龙</t>
    <phoneticPr fontId="2" type="noConversion"/>
  </si>
  <si>
    <t>101411210803834</t>
    <phoneticPr fontId="2" type="noConversion"/>
  </si>
  <si>
    <t>付俊涵</t>
    <phoneticPr fontId="2" type="noConversion"/>
  </si>
  <si>
    <t>101411370610396</t>
    <phoneticPr fontId="2" type="noConversion"/>
  </si>
  <si>
    <t>姜凯元</t>
    <phoneticPr fontId="2" type="noConversion"/>
  </si>
  <si>
    <t>101411231507576</t>
    <phoneticPr fontId="2" type="noConversion"/>
  </si>
  <si>
    <t>褚晗</t>
    <phoneticPr fontId="2" type="noConversion"/>
  </si>
  <si>
    <t>录取结果</t>
    <phoneticPr fontId="2" type="noConversion"/>
  </si>
  <si>
    <t>拟录取</t>
    <phoneticPr fontId="2" type="noConversion"/>
  </si>
  <si>
    <t>不录取（考生放弃）</t>
    <phoneticPr fontId="2" type="noConversion"/>
  </si>
  <si>
    <t>光电工程与仪器科学学院2021年全国硕士研究生调剂拟录取结果公示</t>
    <phoneticPr fontId="2" type="noConversion"/>
  </si>
  <si>
    <t>（主校区）光电工程与仪器科学学院</t>
    <phoneticPr fontId="2" type="noConversion"/>
  </si>
  <si>
    <t>101411370209939</t>
    <phoneticPr fontId="2" type="noConversion"/>
  </si>
  <si>
    <t>韩玉</t>
    <phoneticPr fontId="2" type="noConversion"/>
  </si>
  <si>
    <t>080400</t>
    <phoneticPr fontId="2" type="noConversion"/>
  </si>
  <si>
    <t>仪器科学与技术</t>
    <phoneticPr fontId="2" type="noConversion"/>
  </si>
  <si>
    <t>101411210703029</t>
    <phoneticPr fontId="2" type="noConversion"/>
  </si>
  <si>
    <t>王雪营</t>
    <phoneticPr fontId="2" type="noConversion"/>
  </si>
  <si>
    <t>080400</t>
    <phoneticPr fontId="2" type="noConversion"/>
  </si>
  <si>
    <t>仪器科学与技术</t>
    <phoneticPr fontId="2" type="noConversion"/>
  </si>
  <si>
    <t>拟录取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</si>
</sst>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等线"/>
      <family val="2"/>
      <charset val="134"/>
      <scheme val="minor"/>
    </font>
    <font>
      <b/>
      <sz val="26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2"/>
      <color theme="1"/>
      <name val="等线"/>
      <family val="3"/>
      <charset val="134"/>
      <scheme val="minor"/>
    </font>
    <font>
      <b/>
      <sz val="26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20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top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2"/>
  <sheetViews>
    <sheetView tabSelected="1" zoomScale="85" zoomScaleNormal="85" workbookViewId="0">
      <selection activeCell="F9" sqref="F9"/>
    </sheetView>
  </sheetViews>
  <sheetFormatPr defaultColWidth="9" defaultRowHeight="33" x14ac:dyDescent="0.2"/>
  <cols>
    <col min="1" max="1" width="7" style="5" customWidth="1"/>
    <col min="2" max="2" width="37" style="5" customWidth="1"/>
    <col min="3" max="3" width="20.75" style="5" customWidth="1"/>
    <col min="4" max="4" width="22" style="8" customWidth="1"/>
    <col min="5" max="5" width="11.75" style="5" customWidth="1"/>
    <col min="6" max="6" width="16.625" style="5" customWidth="1"/>
    <col min="7" max="8" width="15.75" style="5" customWidth="1"/>
    <col min="9" max="9" width="22.125" style="5" customWidth="1"/>
    <col min="10" max="10" width="26.375" style="5" customWidth="1"/>
    <col min="11" max="12" width="15.75" style="5" customWidth="1"/>
    <col min="13" max="13" width="17.125" style="5" customWidth="1"/>
    <col min="14" max="14" width="16.375" style="10" customWidth="1"/>
    <col min="15" max="20" width="8.125" style="5" customWidth="1"/>
    <col min="21" max="21" width="22.875" style="10" customWidth="1"/>
    <col min="22" max="27" width="8.125" style="5" customWidth="1"/>
    <col min="28" max="28" width="24.625" style="10" customWidth="1"/>
    <col min="29" max="30" width="24.625" style="5" customWidth="1"/>
    <col min="31" max="31" width="14.5" style="5" customWidth="1"/>
    <col min="32" max="32" width="7.875" style="5" customWidth="1"/>
    <col min="33" max="16384" width="9" style="5"/>
  </cols>
  <sheetData>
    <row r="1" spans="1:32" s="1" customFormat="1" ht="39" customHeight="1" x14ac:dyDescent="0.2">
      <c r="A1" s="13" t="s">
        <v>76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</row>
    <row r="2" spans="1:32" ht="39" customHeight="1" x14ac:dyDescent="0.2">
      <c r="A2" s="3" t="s">
        <v>0</v>
      </c>
      <c r="B2" s="2" t="s">
        <v>6</v>
      </c>
      <c r="C2" s="2" t="s">
        <v>7</v>
      </c>
      <c r="D2" s="2" t="s">
        <v>8</v>
      </c>
      <c r="E2" s="2" t="s">
        <v>9</v>
      </c>
      <c r="F2" s="2" t="s">
        <v>1</v>
      </c>
      <c r="G2" s="2" t="s">
        <v>10</v>
      </c>
      <c r="H2" s="2" t="s">
        <v>11</v>
      </c>
      <c r="I2" s="2" t="s">
        <v>12</v>
      </c>
      <c r="J2" s="2" t="s">
        <v>13</v>
      </c>
      <c r="K2" s="2" t="s">
        <v>2</v>
      </c>
      <c r="L2" s="2" t="s">
        <v>3</v>
      </c>
      <c r="M2" s="3" t="s">
        <v>73</v>
      </c>
      <c r="N2" s="4"/>
      <c r="U2" s="5"/>
      <c r="AB2" s="5"/>
    </row>
    <row r="3" spans="1:32" s="9" customFormat="1" ht="39" customHeight="1" x14ac:dyDescent="0.2">
      <c r="A3" s="2">
        <v>1</v>
      </c>
      <c r="B3" s="2" t="s">
        <v>77</v>
      </c>
      <c r="C3" s="2" t="s">
        <v>78</v>
      </c>
      <c r="D3" s="2" t="s">
        <v>79</v>
      </c>
      <c r="E3" s="2" t="s">
        <v>80</v>
      </c>
      <c r="F3" s="2" t="s">
        <v>81</v>
      </c>
      <c r="G3" s="2">
        <v>364</v>
      </c>
      <c r="H3" s="2">
        <v>24.4</v>
      </c>
      <c r="I3" s="2">
        <v>112</v>
      </c>
      <c r="J3" s="2">
        <v>223.8</v>
      </c>
      <c r="K3" s="2">
        <f>SUM(H3:J3)</f>
        <v>360.20000000000005</v>
      </c>
      <c r="L3" s="2">
        <f>G3+K3</f>
        <v>724.2</v>
      </c>
      <c r="M3" s="2" t="s">
        <v>86</v>
      </c>
    </row>
    <row r="4" spans="1:32" s="9" customFormat="1" ht="39" customHeight="1" x14ac:dyDescent="0.2">
      <c r="A4" s="2">
        <v>2</v>
      </c>
      <c r="B4" s="2" t="s">
        <v>39</v>
      </c>
      <c r="C4" s="2" t="s">
        <v>82</v>
      </c>
      <c r="D4" s="2" t="s">
        <v>83</v>
      </c>
      <c r="E4" s="2" t="s">
        <v>84</v>
      </c>
      <c r="F4" s="2" t="s">
        <v>85</v>
      </c>
      <c r="G4" s="2">
        <v>349</v>
      </c>
      <c r="H4" s="2">
        <v>23.1</v>
      </c>
      <c r="I4" s="2">
        <v>101.6</v>
      </c>
      <c r="J4" s="2">
        <v>196.3</v>
      </c>
      <c r="K4" s="2">
        <f>SUM(H4:J4)</f>
        <v>321</v>
      </c>
      <c r="L4" s="2">
        <f>G4+K4</f>
        <v>670</v>
      </c>
      <c r="M4" s="2" t="s">
        <v>86</v>
      </c>
    </row>
    <row r="5" spans="1:32" s="9" customFormat="1" ht="39" customHeight="1" x14ac:dyDescent="0.2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</row>
    <row r="6" spans="1:32" s="9" customFormat="1" ht="39" customHeight="1" x14ac:dyDescent="0.2">
      <c r="A6" s="3" t="s">
        <v>0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</v>
      </c>
      <c r="G6" s="2" t="s">
        <v>10</v>
      </c>
      <c r="H6" s="2" t="s">
        <v>11</v>
      </c>
      <c r="I6" s="2" t="s">
        <v>12</v>
      </c>
      <c r="J6" s="2" t="s">
        <v>13</v>
      </c>
      <c r="K6" s="2" t="s">
        <v>2</v>
      </c>
      <c r="L6" s="2" t="s">
        <v>3</v>
      </c>
      <c r="M6" s="3" t="s">
        <v>73</v>
      </c>
      <c r="N6" s="4"/>
    </row>
    <row r="7" spans="1:32" ht="39" customHeight="1" x14ac:dyDescent="0.2">
      <c r="A7" s="2">
        <v>1</v>
      </c>
      <c r="B7" s="2" t="s">
        <v>4</v>
      </c>
      <c r="C7" s="2" t="s">
        <v>14</v>
      </c>
      <c r="D7" s="2" t="s">
        <v>15</v>
      </c>
      <c r="E7" s="11" t="s">
        <v>38</v>
      </c>
      <c r="F7" s="2" t="s">
        <v>5</v>
      </c>
      <c r="G7" s="2">
        <v>420</v>
      </c>
      <c r="H7" s="2">
        <v>27</v>
      </c>
      <c r="I7" s="2">
        <v>114.5</v>
      </c>
      <c r="J7" s="2">
        <v>199.2</v>
      </c>
      <c r="K7" s="2">
        <v>340.7</v>
      </c>
      <c r="L7" s="2">
        <v>760.7</v>
      </c>
      <c r="M7" s="6" t="s">
        <v>74</v>
      </c>
      <c r="N7" s="5"/>
      <c r="U7" s="5"/>
      <c r="AB7" s="5"/>
    </row>
    <row r="8" spans="1:32" ht="39" customHeight="1" x14ac:dyDescent="0.2">
      <c r="A8" s="2">
        <v>2</v>
      </c>
      <c r="B8" s="2" t="s">
        <v>4</v>
      </c>
      <c r="C8" s="2" t="s">
        <v>16</v>
      </c>
      <c r="D8" s="2" t="s">
        <v>17</v>
      </c>
      <c r="E8" s="11" t="s">
        <v>38</v>
      </c>
      <c r="F8" s="2" t="s">
        <v>5</v>
      </c>
      <c r="G8" s="2">
        <v>354</v>
      </c>
      <c r="H8" s="2">
        <v>24.2</v>
      </c>
      <c r="I8" s="2">
        <v>111</v>
      </c>
      <c r="J8" s="2">
        <v>249.2</v>
      </c>
      <c r="K8" s="2">
        <v>384.4</v>
      </c>
      <c r="L8" s="2">
        <v>738.4</v>
      </c>
      <c r="M8" s="6" t="s">
        <v>74</v>
      </c>
      <c r="N8" s="5"/>
      <c r="U8" s="5"/>
      <c r="AB8" s="5"/>
    </row>
    <row r="9" spans="1:32" ht="39" customHeight="1" x14ac:dyDescent="0.2">
      <c r="A9" s="2">
        <v>3</v>
      </c>
      <c r="B9" s="2" t="s">
        <v>4</v>
      </c>
      <c r="C9" s="2" t="s">
        <v>63</v>
      </c>
      <c r="D9" s="2" t="s">
        <v>64</v>
      </c>
      <c r="E9" s="2" t="s">
        <v>42</v>
      </c>
      <c r="F9" s="2" t="s">
        <v>47</v>
      </c>
      <c r="G9" s="2">
        <v>366</v>
      </c>
      <c r="H9" s="2">
        <v>26</v>
      </c>
      <c r="I9" s="2">
        <v>113</v>
      </c>
      <c r="J9" s="2">
        <v>227</v>
      </c>
      <c r="K9" s="2">
        <f>H9+I9+J9</f>
        <v>366</v>
      </c>
      <c r="L9" s="2">
        <f>G9+K9</f>
        <v>732</v>
      </c>
      <c r="M9" s="6" t="s">
        <v>74</v>
      </c>
      <c r="N9" s="5"/>
      <c r="U9" s="5"/>
      <c r="AB9" s="5"/>
    </row>
    <row r="10" spans="1:32" ht="39" customHeight="1" x14ac:dyDescent="0.2">
      <c r="A10" s="2">
        <v>4</v>
      </c>
      <c r="B10" s="2" t="s">
        <v>4</v>
      </c>
      <c r="C10" s="2" t="s">
        <v>18</v>
      </c>
      <c r="D10" s="2" t="s">
        <v>19</v>
      </c>
      <c r="E10" s="11" t="s">
        <v>38</v>
      </c>
      <c r="F10" s="2" t="s">
        <v>5</v>
      </c>
      <c r="G10" s="2">
        <v>363</v>
      </c>
      <c r="H10" s="2">
        <v>23</v>
      </c>
      <c r="I10" s="2">
        <v>101.8</v>
      </c>
      <c r="J10" s="2">
        <v>239.2</v>
      </c>
      <c r="K10" s="2">
        <v>364</v>
      </c>
      <c r="L10" s="2">
        <v>727</v>
      </c>
      <c r="M10" s="6" t="s">
        <v>74</v>
      </c>
      <c r="N10" s="5"/>
      <c r="U10" s="5"/>
      <c r="AB10" s="5"/>
    </row>
    <row r="11" spans="1:32" ht="39" customHeight="1" x14ac:dyDescent="0.2">
      <c r="A11" s="2">
        <v>5</v>
      </c>
      <c r="B11" s="2" t="s">
        <v>4</v>
      </c>
      <c r="C11" s="2" t="s">
        <v>20</v>
      </c>
      <c r="D11" s="2" t="s">
        <v>21</v>
      </c>
      <c r="E11" s="11" t="s">
        <v>38</v>
      </c>
      <c r="F11" s="2" t="s">
        <v>5</v>
      </c>
      <c r="G11" s="2">
        <v>360</v>
      </c>
      <c r="H11" s="2">
        <v>26.3</v>
      </c>
      <c r="I11" s="2">
        <v>114.2</v>
      </c>
      <c r="J11" s="2">
        <v>216.7</v>
      </c>
      <c r="K11" s="2">
        <v>357.2</v>
      </c>
      <c r="L11" s="2">
        <v>717.2</v>
      </c>
      <c r="M11" s="6" t="s">
        <v>74</v>
      </c>
      <c r="N11" s="5"/>
      <c r="U11" s="5"/>
      <c r="AB11" s="5"/>
    </row>
    <row r="12" spans="1:32" ht="39" customHeight="1" x14ac:dyDescent="0.2">
      <c r="A12" s="2">
        <v>6</v>
      </c>
      <c r="B12" s="2" t="s">
        <v>43</v>
      </c>
      <c r="C12" s="2" t="s">
        <v>57</v>
      </c>
      <c r="D12" s="2" t="s">
        <v>58</v>
      </c>
      <c r="E12" s="2" t="s">
        <v>46</v>
      </c>
      <c r="F12" s="2" t="s">
        <v>5</v>
      </c>
      <c r="G12" s="2">
        <v>351</v>
      </c>
      <c r="H12" s="2">
        <v>25.4</v>
      </c>
      <c r="I12" s="2">
        <v>114</v>
      </c>
      <c r="J12" s="2">
        <v>222</v>
      </c>
      <c r="K12" s="2">
        <f>H12+I12+J12</f>
        <v>361.4</v>
      </c>
      <c r="L12" s="2">
        <f>G12+K12</f>
        <v>712.4</v>
      </c>
      <c r="M12" s="6" t="s">
        <v>74</v>
      </c>
      <c r="N12" s="5"/>
      <c r="U12" s="5"/>
      <c r="AB12" s="5"/>
    </row>
    <row r="13" spans="1:32" ht="39" customHeight="1" x14ac:dyDescent="0.2">
      <c r="A13" s="2">
        <v>7</v>
      </c>
      <c r="B13" s="2" t="s">
        <v>4</v>
      </c>
      <c r="C13" s="2" t="s">
        <v>22</v>
      </c>
      <c r="D13" s="2" t="s">
        <v>23</v>
      </c>
      <c r="E13" s="11" t="s">
        <v>38</v>
      </c>
      <c r="F13" s="2" t="s">
        <v>5</v>
      </c>
      <c r="G13" s="2">
        <v>357</v>
      </c>
      <c r="H13" s="2">
        <v>23</v>
      </c>
      <c r="I13" s="2">
        <v>115.5</v>
      </c>
      <c r="J13" s="2">
        <v>211.7</v>
      </c>
      <c r="K13" s="2">
        <v>350.2</v>
      </c>
      <c r="L13" s="2">
        <v>707.2</v>
      </c>
      <c r="M13" s="6" t="s">
        <v>74</v>
      </c>
      <c r="N13" s="5"/>
      <c r="U13" s="5"/>
      <c r="AB13" s="5"/>
    </row>
    <row r="14" spans="1:32" ht="39" customHeight="1" x14ac:dyDescent="0.2">
      <c r="A14" s="2">
        <v>8</v>
      </c>
      <c r="B14" s="2" t="s">
        <v>4</v>
      </c>
      <c r="C14" s="2" t="s">
        <v>59</v>
      </c>
      <c r="D14" s="2" t="s">
        <v>60</v>
      </c>
      <c r="E14" s="2" t="s">
        <v>42</v>
      </c>
      <c r="F14" s="2" t="s">
        <v>47</v>
      </c>
      <c r="G14" s="2">
        <v>367</v>
      </c>
      <c r="H14" s="2">
        <v>23.2</v>
      </c>
      <c r="I14" s="2">
        <v>106</v>
      </c>
      <c r="J14" s="2">
        <v>210</v>
      </c>
      <c r="K14" s="2">
        <f>H14+I14+J14</f>
        <v>339.2</v>
      </c>
      <c r="L14" s="2">
        <f>G14+K14</f>
        <v>706.2</v>
      </c>
      <c r="M14" s="6" t="s">
        <v>74</v>
      </c>
      <c r="N14" s="5"/>
      <c r="U14" s="5"/>
      <c r="AB14" s="5"/>
    </row>
    <row r="15" spans="1:32" ht="39" customHeight="1" x14ac:dyDescent="0.2">
      <c r="A15" s="2">
        <v>9</v>
      </c>
      <c r="B15" s="2" t="s">
        <v>4</v>
      </c>
      <c r="C15" s="2" t="s">
        <v>24</v>
      </c>
      <c r="D15" s="2" t="s">
        <v>25</v>
      </c>
      <c r="E15" s="11" t="s">
        <v>38</v>
      </c>
      <c r="F15" s="2" t="s">
        <v>5</v>
      </c>
      <c r="G15" s="2">
        <v>351</v>
      </c>
      <c r="H15" s="2">
        <v>24.2</v>
      </c>
      <c r="I15" s="2">
        <v>110.7</v>
      </c>
      <c r="J15" s="2">
        <v>216.7</v>
      </c>
      <c r="K15" s="2">
        <v>351.6</v>
      </c>
      <c r="L15" s="2">
        <v>702.6</v>
      </c>
      <c r="M15" s="6" t="s">
        <v>74</v>
      </c>
      <c r="N15" s="5"/>
      <c r="U15" s="5"/>
      <c r="AB15" s="5"/>
    </row>
    <row r="16" spans="1:32" ht="39" customHeight="1" x14ac:dyDescent="0.2">
      <c r="A16" s="2">
        <v>10</v>
      </c>
      <c r="B16" s="2" t="s">
        <v>4</v>
      </c>
      <c r="C16" s="2" t="s">
        <v>26</v>
      </c>
      <c r="D16" s="2" t="s">
        <v>27</v>
      </c>
      <c r="E16" s="11" t="s">
        <v>38</v>
      </c>
      <c r="F16" s="2" t="s">
        <v>5</v>
      </c>
      <c r="G16" s="2">
        <v>357</v>
      </c>
      <c r="H16" s="2">
        <v>25.3</v>
      </c>
      <c r="I16" s="2">
        <v>112.7</v>
      </c>
      <c r="J16" s="2">
        <v>207.5</v>
      </c>
      <c r="K16" s="2">
        <v>345.5</v>
      </c>
      <c r="L16" s="2">
        <v>702.5</v>
      </c>
      <c r="M16" s="6" t="s">
        <v>74</v>
      </c>
      <c r="N16" s="5"/>
      <c r="U16" s="5"/>
      <c r="AB16" s="5"/>
    </row>
    <row r="17" spans="1:28" ht="39" customHeight="1" x14ac:dyDescent="0.2">
      <c r="A17" s="2">
        <v>11</v>
      </c>
      <c r="B17" s="2" t="s">
        <v>43</v>
      </c>
      <c r="C17" s="2" t="s">
        <v>48</v>
      </c>
      <c r="D17" s="2" t="s">
        <v>49</v>
      </c>
      <c r="E17" s="2" t="s">
        <v>50</v>
      </c>
      <c r="F17" s="2" t="s">
        <v>47</v>
      </c>
      <c r="G17" s="2">
        <v>358</v>
      </c>
      <c r="H17" s="2">
        <v>21.4</v>
      </c>
      <c r="I17" s="2">
        <v>110</v>
      </c>
      <c r="J17" s="2">
        <v>213</v>
      </c>
      <c r="K17" s="2">
        <f>H17+I17+J17</f>
        <v>344.4</v>
      </c>
      <c r="L17" s="2">
        <f>G17+K17</f>
        <v>702.4</v>
      </c>
      <c r="M17" s="6" t="s">
        <v>74</v>
      </c>
      <c r="N17" s="5"/>
      <c r="U17" s="5"/>
      <c r="AB17" s="5"/>
    </row>
    <row r="18" spans="1:28" ht="39" customHeight="1" x14ac:dyDescent="0.2">
      <c r="A18" s="2">
        <v>12</v>
      </c>
      <c r="B18" s="2" t="s">
        <v>4</v>
      </c>
      <c r="C18" s="2" t="s">
        <v>28</v>
      </c>
      <c r="D18" s="2" t="s">
        <v>29</v>
      </c>
      <c r="E18" s="11" t="s">
        <v>38</v>
      </c>
      <c r="F18" s="2" t="s">
        <v>5</v>
      </c>
      <c r="G18" s="2">
        <v>351</v>
      </c>
      <c r="H18" s="2">
        <v>23.5</v>
      </c>
      <c r="I18" s="2">
        <v>114.5</v>
      </c>
      <c r="J18" s="2">
        <v>211.7</v>
      </c>
      <c r="K18" s="2">
        <v>349.7</v>
      </c>
      <c r="L18" s="2">
        <v>700.7</v>
      </c>
      <c r="M18" s="6" t="s">
        <v>74</v>
      </c>
      <c r="N18" s="5"/>
      <c r="U18" s="5"/>
      <c r="AB18" s="5"/>
    </row>
    <row r="19" spans="1:28" s="7" customFormat="1" ht="39" customHeight="1" x14ac:dyDescent="0.2">
      <c r="A19" s="2">
        <v>13</v>
      </c>
      <c r="B19" s="2" t="s">
        <v>4</v>
      </c>
      <c r="C19" s="2" t="s">
        <v>30</v>
      </c>
      <c r="D19" s="2" t="s">
        <v>31</v>
      </c>
      <c r="E19" s="11" t="s">
        <v>38</v>
      </c>
      <c r="F19" s="2" t="s">
        <v>5</v>
      </c>
      <c r="G19" s="2">
        <v>355</v>
      </c>
      <c r="H19" s="2">
        <v>22.7</v>
      </c>
      <c r="I19" s="2">
        <v>111.8</v>
      </c>
      <c r="J19" s="2">
        <v>209.2</v>
      </c>
      <c r="K19" s="2">
        <v>343.7</v>
      </c>
      <c r="L19" s="2">
        <v>698.7</v>
      </c>
      <c r="M19" s="6" t="s">
        <v>74</v>
      </c>
    </row>
    <row r="20" spans="1:28" s="7" customFormat="1" ht="39" customHeight="1" x14ac:dyDescent="0.2">
      <c r="A20" s="2">
        <v>14</v>
      </c>
      <c r="B20" s="2" t="s">
        <v>4</v>
      </c>
      <c r="C20" s="2" t="s">
        <v>32</v>
      </c>
      <c r="D20" s="2" t="s">
        <v>33</v>
      </c>
      <c r="E20" s="11" t="s">
        <v>38</v>
      </c>
      <c r="F20" s="2" t="s">
        <v>5</v>
      </c>
      <c r="G20" s="2">
        <v>366</v>
      </c>
      <c r="H20" s="2">
        <v>23.5</v>
      </c>
      <c r="I20" s="2">
        <v>107.5</v>
      </c>
      <c r="J20" s="2">
        <v>201.7</v>
      </c>
      <c r="K20" s="2">
        <v>332.7</v>
      </c>
      <c r="L20" s="2">
        <v>698.7</v>
      </c>
      <c r="M20" s="6" t="s">
        <v>74</v>
      </c>
    </row>
    <row r="21" spans="1:28" s="7" customFormat="1" ht="39" customHeight="1" x14ac:dyDescent="0.2">
      <c r="A21" s="2">
        <v>15</v>
      </c>
      <c r="B21" s="2" t="s">
        <v>43</v>
      </c>
      <c r="C21" s="2" t="s">
        <v>53</v>
      </c>
      <c r="D21" s="2" t="s">
        <v>54</v>
      </c>
      <c r="E21" s="2" t="s">
        <v>46</v>
      </c>
      <c r="F21" s="2" t="s">
        <v>5</v>
      </c>
      <c r="G21" s="2">
        <v>366</v>
      </c>
      <c r="H21" s="2">
        <v>19.600000000000001</v>
      </c>
      <c r="I21" s="2">
        <v>103</v>
      </c>
      <c r="J21" s="2">
        <v>210</v>
      </c>
      <c r="K21" s="2">
        <f t="shared" ref="K21:K26" si="0">H21+I21+J21</f>
        <v>332.6</v>
      </c>
      <c r="L21" s="2">
        <f t="shared" ref="L21:L26" si="1">G21+K21</f>
        <v>698.6</v>
      </c>
      <c r="M21" s="6" t="s">
        <v>74</v>
      </c>
    </row>
    <row r="22" spans="1:28" s="7" customFormat="1" ht="39" customHeight="1" x14ac:dyDescent="0.2">
      <c r="A22" s="2">
        <v>16</v>
      </c>
      <c r="B22" s="2" t="s">
        <v>4</v>
      </c>
      <c r="C22" s="2" t="s">
        <v>71</v>
      </c>
      <c r="D22" s="2" t="s">
        <v>72</v>
      </c>
      <c r="E22" s="2" t="s">
        <v>42</v>
      </c>
      <c r="F22" s="2" t="s">
        <v>47</v>
      </c>
      <c r="G22" s="2">
        <v>360</v>
      </c>
      <c r="H22" s="2">
        <v>25</v>
      </c>
      <c r="I22" s="2">
        <v>103</v>
      </c>
      <c r="J22" s="2">
        <v>207</v>
      </c>
      <c r="K22" s="2">
        <f t="shared" si="0"/>
        <v>335</v>
      </c>
      <c r="L22" s="2">
        <f t="shared" si="1"/>
        <v>695</v>
      </c>
      <c r="M22" s="6" t="s">
        <v>74</v>
      </c>
    </row>
    <row r="23" spans="1:28" s="9" customFormat="1" ht="39" customHeight="1" x14ac:dyDescent="0.2">
      <c r="A23" s="2">
        <v>17</v>
      </c>
      <c r="B23" s="2" t="s">
        <v>43</v>
      </c>
      <c r="C23" s="2" t="s">
        <v>61</v>
      </c>
      <c r="D23" s="2" t="s">
        <v>62</v>
      </c>
      <c r="E23" s="2" t="s">
        <v>46</v>
      </c>
      <c r="F23" s="2" t="s">
        <v>5</v>
      </c>
      <c r="G23" s="2">
        <v>363</v>
      </c>
      <c r="H23" s="2">
        <v>22.8</v>
      </c>
      <c r="I23" s="2">
        <v>101</v>
      </c>
      <c r="J23" s="2">
        <v>201</v>
      </c>
      <c r="K23" s="2">
        <f t="shared" si="0"/>
        <v>324.8</v>
      </c>
      <c r="L23" s="2">
        <f t="shared" si="1"/>
        <v>687.8</v>
      </c>
      <c r="M23" s="6" t="s">
        <v>74</v>
      </c>
    </row>
    <row r="24" spans="1:28" s="9" customFormat="1" ht="39" customHeight="1" x14ac:dyDescent="0.2">
      <c r="A24" s="2">
        <v>18</v>
      </c>
      <c r="B24" s="2" t="s">
        <v>39</v>
      </c>
      <c r="C24" s="2" t="s">
        <v>67</v>
      </c>
      <c r="D24" s="2" t="s">
        <v>68</v>
      </c>
      <c r="E24" s="2" t="s">
        <v>46</v>
      </c>
      <c r="F24" s="2" t="s">
        <v>5</v>
      </c>
      <c r="G24" s="2">
        <v>320</v>
      </c>
      <c r="H24" s="2">
        <v>25.8</v>
      </c>
      <c r="I24" s="2">
        <v>112</v>
      </c>
      <c r="J24" s="2">
        <v>230</v>
      </c>
      <c r="K24" s="2">
        <f t="shared" si="0"/>
        <v>367.8</v>
      </c>
      <c r="L24" s="2">
        <f t="shared" si="1"/>
        <v>687.8</v>
      </c>
      <c r="M24" s="6" t="s">
        <v>74</v>
      </c>
    </row>
    <row r="25" spans="1:28" s="9" customFormat="1" ht="39" customHeight="1" x14ac:dyDescent="0.2">
      <c r="A25" s="2">
        <v>19</v>
      </c>
      <c r="B25" s="2" t="s">
        <v>4</v>
      </c>
      <c r="C25" s="2" t="s">
        <v>65</v>
      </c>
      <c r="D25" s="2" t="s">
        <v>66</v>
      </c>
      <c r="E25" s="2" t="s">
        <v>46</v>
      </c>
      <c r="F25" s="2" t="s">
        <v>47</v>
      </c>
      <c r="G25" s="2">
        <v>357</v>
      </c>
      <c r="H25" s="2">
        <v>22.8</v>
      </c>
      <c r="I25" s="2">
        <v>102</v>
      </c>
      <c r="J25" s="2">
        <v>203</v>
      </c>
      <c r="K25" s="2">
        <f t="shared" si="0"/>
        <v>327.8</v>
      </c>
      <c r="L25" s="2">
        <f t="shared" si="1"/>
        <v>684.8</v>
      </c>
      <c r="M25" s="6" t="s">
        <v>74</v>
      </c>
    </row>
    <row r="26" spans="1:28" s="9" customFormat="1" ht="39" customHeight="1" x14ac:dyDescent="0.2">
      <c r="A26" s="2">
        <v>20</v>
      </c>
      <c r="B26" s="2" t="s">
        <v>4</v>
      </c>
      <c r="C26" s="2" t="s">
        <v>51</v>
      </c>
      <c r="D26" s="2" t="s">
        <v>52</v>
      </c>
      <c r="E26" s="2" t="s">
        <v>42</v>
      </c>
      <c r="F26" s="2" t="s">
        <v>47</v>
      </c>
      <c r="G26" s="2">
        <v>356</v>
      </c>
      <c r="H26" s="2">
        <v>23.2</v>
      </c>
      <c r="I26" s="2">
        <v>104</v>
      </c>
      <c r="J26" s="2">
        <v>198</v>
      </c>
      <c r="K26" s="2">
        <f t="shared" si="0"/>
        <v>325.2</v>
      </c>
      <c r="L26" s="2">
        <f t="shared" si="1"/>
        <v>681.2</v>
      </c>
      <c r="M26" s="6" t="s">
        <v>74</v>
      </c>
    </row>
    <row r="27" spans="1:28" s="9" customFormat="1" ht="39" customHeight="1" x14ac:dyDescent="0.2">
      <c r="A27" s="2">
        <v>21</v>
      </c>
      <c r="B27" s="2" t="s">
        <v>4</v>
      </c>
      <c r="C27" s="2" t="s">
        <v>34</v>
      </c>
      <c r="D27" s="2" t="s">
        <v>35</v>
      </c>
      <c r="E27" s="11" t="s">
        <v>38</v>
      </c>
      <c r="F27" s="2" t="s">
        <v>5</v>
      </c>
      <c r="G27" s="2">
        <v>365</v>
      </c>
      <c r="H27" s="2">
        <v>22.2</v>
      </c>
      <c r="I27" s="2">
        <v>96.8</v>
      </c>
      <c r="J27" s="2">
        <v>182.5</v>
      </c>
      <c r="K27" s="2">
        <v>301.5</v>
      </c>
      <c r="L27" s="2">
        <v>666.5</v>
      </c>
      <c r="M27" s="6" t="s">
        <v>74</v>
      </c>
    </row>
    <row r="28" spans="1:28" s="9" customFormat="1" ht="39" customHeight="1" x14ac:dyDescent="0.2">
      <c r="A28" s="2">
        <v>22</v>
      </c>
      <c r="B28" s="2" t="s">
        <v>4</v>
      </c>
      <c r="C28" s="2" t="s">
        <v>36</v>
      </c>
      <c r="D28" s="2" t="s">
        <v>37</v>
      </c>
      <c r="E28" s="11" t="s">
        <v>38</v>
      </c>
      <c r="F28" s="2" t="s">
        <v>5</v>
      </c>
      <c r="G28" s="2">
        <v>377</v>
      </c>
      <c r="H28" s="2">
        <v>20.8</v>
      </c>
      <c r="I28" s="2">
        <v>93.8</v>
      </c>
      <c r="J28" s="2">
        <v>171.7</v>
      </c>
      <c r="K28" s="2">
        <v>286.29999999999995</v>
      </c>
      <c r="L28" s="2">
        <v>663.3</v>
      </c>
      <c r="M28" s="6" t="s">
        <v>74</v>
      </c>
    </row>
    <row r="29" spans="1:28" s="9" customFormat="1" ht="39" customHeight="1" x14ac:dyDescent="0.2">
      <c r="A29" s="2">
        <v>23</v>
      </c>
      <c r="B29" s="2" t="s">
        <v>43</v>
      </c>
      <c r="C29" s="2" t="s">
        <v>44</v>
      </c>
      <c r="D29" s="2" t="s">
        <v>45</v>
      </c>
      <c r="E29" s="2" t="s">
        <v>46</v>
      </c>
      <c r="F29" s="2" t="s">
        <v>47</v>
      </c>
      <c r="G29" s="2">
        <v>352</v>
      </c>
      <c r="H29" s="2">
        <v>23.8</v>
      </c>
      <c r="I29" s="2">
        <v>100</v>
      </c>
      <c r="J29" s="2">
        <v>185</v>
      </c>
      <c r="K29" s="2">
        <f t="shared" ref="K29:K31" si="2">H29+I29+J29</f>
        <v>308.8</v>
      </c>
      <c r="L29" s="2">
        <f t="shared" ref="L29:L31" si="3">G29+K29</f>
        <v>660.8</v>
      </c>
      <c r="M29" s="6" t="s">
        <v>74</v>
      </c>
    </row>
    <row r="30" spans="1:28" s="9" customFormat="1" ht="39" customHeight="1" x14ac:dyDescent="0.2">
      <c r="A30" s="2">
        <v>24</v>
      </c>
      <c r="B30" s="2" t="s">
        <v>39</v>
      </c>
      <c r="C30" s="2" t="s">
        <v>40</v>
      </c>
      <c r="D30" s="2" t="s">
        <v>41</v>
      </c>
      <c r="E30" s="2" t="s">
        <v>42</v>
      </c>
      <c r="F30" s="2" t="s">
        <v>5</v>
      </c>
      <c r="G30" s="2">
        <v>364</v>
      </c>
      <c r="H30" s="2">
        <v>22.8</v>
      </c>
      <c r="I30" s="2">
        <v>93</v>
      </c>
      <c r="J30" s="2">
        <v>168</v>
      </c>
      <c r="K30" s="2">
        <f t="shared" si="2"/>
        <v>283.8</v>
      </c>
      <c r="L30" s="2">
        <f t="shared" si="3"/>
        <v>647.79999999999995</v>
      </c>
      <c r="M30" s="6" t="s">
        <v>74</v>
      </c>
    </row>
    <row r="31" spans="1:28" s="9" customFormat="1" ht="39" customHeight="1" x14ac:dyDescent="0.2">
      <c r="A31" s="2">
        <v>25</v>
      </c>
      <c r="B31" s="2" t="s">
        <v>4</v>
      </c>
      <c r="C31" s="2" t="s">
        <v>69</v>
      </c>
      <c r="D31" s="2" t="s">
        <v>70</v>
      </c>
      <c r="E31" s="2" t="s">
        <v>46</v>
      </c>
      <c r="F31" s="2" t="s">
        <v>5</v>
      </c>
      <c r="G31" s="2">
        <v>357</v>
      </c>
      <c r="H31" s="2">
        <v>22</v>
      </c>
      <c r="I31" s="2">
        <v>99</v>
      </c>
      <c r="J31" s="2">
        <v>157</v>
      </c>
      <c r="K31" s="2">
        <f t="shared" si="2"/>
        <v>278</v>
      </c>
      <c r="L31" s="2">
        <f t="shared" si="3"/>
        <v>635</v>
      </c>
      <c r="M31" s="6" t="s">
        <v>74</v>
      </c>
    </row>
    <row r="32" spans="1:28" s="7" customFormat="1" ht="39" customHeight="1" x14ac:dyDescent="0.2">
      <c r="A32" s="2">
        <v>26</v>
      </c>
      <c r="B32" s="2" t="s">
        <v>4</v>
      </c>
      <c r="C32" s="2" t="s">
        <v>55</v>
      </c>
      <c r="D32" s="2" t="s">
        <v>56</v>
      </c>
      <c r="E32" s="2" t="s">
        <v>46</v>
      </c>
      <c r="F32" s="2" t="s">
        <v>47</v>
      </c>
      <c r="G32" s="2">
        <v>375</v>
      </c>
      <c r="H32" s="2">
        <v>21.2</v>
      </c>
      <c r="I32" s="2">
        <v>102</v>
      </c>
      <c r="J32" s="2">
        <v>191</v>
      </c>
      <c r="K32" s="2">
        <f>H32+I32+J32</f>
        <v>314.2</v>
      </c>
      <c r="L32" s="2">
        <f>G32+K32</f>
        <v>689.2</v>
      </c>
      <c r="M32" s="6" t="s">
        <v>75</v>
      </c>
    </row>
  </sheetData>
  <sortState ref="A2:M41">
    <sortCondition descending="1" ref="L3"/>
  </sortState>
  <mergeCells count="2">
    <mergeCell ref="A1:M1"/>
    <mergeCell ref="A5:M5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2021-03-24T10:47:28Z</dcterms:created>
  <dcterms:modified xsi:type="dcterms:W3CDTF">2021-03-25T01:13:21Z</dcterms:modified>
</cp:coreProperties>
</file>