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yyq\Desktop\"/>
    </mc:Choice>
  </mc:AlternateContent>
  <xr:revisionPtr revIDLastSave="0" documentId="13_ncr:1_{9D92C6E3-DC8E-447E-86E7-7B0D8C9159A3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社会保障" sheetId="1" r:id="rId1"/>
    <sheet name="社会学" sheetId="2" r:id="rId2"/>
    <sheet name="社会工作" sheetId="3" r:id="rId3"/>
  </sheets>
  <calcPr calcId="191029"/>
</workbook>
</file>

<file path=xl/calcChain.xml><?xml version="1.0" encoding="utf-8"?>
<calcChain xmlns="http://schemas.openxmlformats.org/spreadsheetml/2006/main">
  <c r="I4" i="3" l="1"/>
  <c r="J5" i="3" l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42" i="3"/>
  <c r="J36" i="3"/>
  <c r="J37" i="3"/>
  <c r="J38" i="3"/>
  <c r="J39" i="3"/>
  <c r="J40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42" i="3"/>
  <c r="I36" i="3"/>
  <c r="I37" i="3"/>
  <c r="I38" i="3"/>
  <c r="I39" i="3"/>
  <c r="I40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J6" i="2"/>
  <c r="J5" i="2"/>
  <c r="J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4" i="2"/>
  <c r="I5" i="1"/>
  <c r="I6" i="1"/>
  <c r="I7" i="1"/>
  <c r="I4" i="1"/>
  <c r="E5" i="3" l="1"/>
  <c r="K5" i="3" s="1"/>
  <c r="E6" i="3"/>
  <c r="K6" i="3" s="1"/>
  <c r="E7" i="3"/>
  <c r="K7" i="3" s="1"/>
  <c r="E8" i="3"/>
  <c r="K8" i="3" s="1"/>
  <c r="E9" i="3"/>
  <c r="K9" i="3" s="1"/>
  <c r="E10" i="3"/>
  <c r="K10" i="3" s="1"/>
  <c r="E11" i="3"/>
  <c r="K11" i="3" s="1"/>
  <c r="E12" i="3"/>
  <c r="K12" i="3" s="1"/>
  <c r="E13" i="3"/>
  <c r="K13" i="3" s="1"/>
  <c r="E14" i="3"/>
  <c r="K14" i="3" s="1"/>
  <c r="E15" i="3"/>
  <c r="K15" i="3" s="1"/>
  <c r="E16" i="3"/>
  <c r="K16" i="3" s="1"/>
  <c r="E17" i="3"/>
  <c r="K17" i="3" s="1"/>
  <c r="E18" i="3"/>
  <c r="K18" i="3" s="1"/>
  <c r="E19" i="3"/>
  <c r="K19" i="3" s="1"/>
  <c r="E20" i="3"/>
  <c r="K20" i="3" s="1"/>
  <c r="E21" i="3"/>
  <c r="K21" i="3" s="1"/>
  <c r="E22" i="3"/>
  <c r="K22" i="3" s="1"/>
  <c r="E23" i="3"/>
  <c r="K23" i="3" s="1"/>
  <c r="E24" i="3"/>
  <c r="K24" i="3" s="1"/>
  <c r="E25" i="3"/>
  <c r="K25" i="3" s="1"/>
  <c r="E26" i="3"/>
  <c r="K26" i="3" s="1"/>
  <c r="E27" i="3"/>
  <c r="K27" i="3" s="1"/>
  <c r="E28" i="3"/>
  <c r="K28" i="3" s="1"/>
  <c r="E29" i="3"/>
  <c r="K29" i="3" s="1"/>
  <c r="E30" i="3"/>
  <c r="K30" i="3" s="1"/>
  <c r="E31" i="3"/>
  <c r="K31" i="3" s="1"/>
  <c r="E32" i="3"/>
  <c r="K32" i="3" s="1"/>
  <c r="E33" i="3"/>
  <c r="K33" i="3" s="1"/>
  <c r="E34" i="3"/>
  <c r="K34" i="3" s="1"/>
  <c r="E35" i="3"/>
  <c r="K35" i="3" s="1"/>
  <c r="E42" i="3"/>
  <c r="K42" i="3" s="1"/>
  <c r="E36" i="3"/>
  <c r="K36" i="3" s="1"/>
  <c r="E37" i="3"/>
  <c r="K37" i="3" s="1"/>
  <c r="E38" i="3"/>
  <c r="K38" i="3" s="1"/>
  <c r="E39" i="3"/>
  <c r="K39" i="3" s="1"/>
  <c r="E40" i="3"/>
  <c r="K40" i="3" s="1"/>
  <c r="E44" i="3"/>
  <c r="K44" i="3" s="1"/>
  <c r="E45" i="3"/>
  <c r="K45" i="3" s="1"/>
  <c r="E46" i="3"/>
  <c r="K46" i="3" s="1"/>
  <c r="E47" i="3"/>
  <c r="K47" i="3" s="1"/>
  <c r="E48" i="3"/>
  <c r="K48" i="3" s="1"/>
  <c r="E49" i="3"/>
  <c r="K49" i="3" s="1"/>
  <c r="E50" i="3"/>
  <c r="K50" i="3" s="1"/>
  <c r="E51" i="3"/>
  <c r="K51" i="3" s="1"/>
  <c r="E52" i="3"/>
  <c r="K52" i="3" s="1"/>
  <c r="E53" i="3"/>
  <c r="K53" i="3" s="1"/>
  <c r="E54" i="3"/>
  <c r="K54" i="3" s="1"/>
  <c r="E55" i="3"/>
  <c r="K55" i="3" s="1"/>
  <c r="E56" i="3"/>
  <c r="K56" i="3" s="1"/>
  <c r="E57" i="3"/>
  <c r="K57" i="3" s="1"/>
  <c r="E58" i="3"/>
  <c r="K58" i="3" s="1"/>
  <c r="E59" i="3"/>
  <c r="K59" i="3" s="1"/>
  <c r="E60" i="3"/>
  <c r="K60" i="3" s="1"/>
  <c r="E61" i="3"/>
  <c r="K61" i="3" s="1"/>
  <c r="E4" i="3"/>
  <c r="K4" i="3" s="1"/>
  <c r="E5" i="2"/>
  <c r="K5" i="2" s="1"/>
  <c r="E6" i="2"/>
  <c r="E7" i="2"/>
  <c r="E8" i="2"/>
  <c r="E9" i="2"/>
  <c r="E10" i="2"/>
  <c r="E11" i="2"/>
  <c r="E12" i="2"/>
  <c r="E13" i="2"/>
  <c r="E14" i="2"/>
  <c r="E15" i="2"/>
  <c r="E16" i="2"/>
  <c r="E17" i="2"/>
  <c r="E4" i="2"/>
  <c r="K4" i="2" s="1"/>
  <c r="E7" i="1"/>
  <c r="E5" i="1"/>
  <c r="E6" i="1"/>
  <c r="E4" i="1"/>
  <c r="J12" i="2"/>
  <c r="J13" i="2"/>
  <c r="J7" i="2"/>
  <c r="J8" i="2"/>
  <c r="J9" i="2"/>
  <c r="J17" i="2"/>
  <c r="J16" i="2"/>
  <c r="J15" i="2"/>
  <c r="J11" i="2"/>
  <c r="J14" i="2"/>
  <c r="J10" i="2"/>
  <c r="J5" i="1" l="1"/>
  <c r="K5" i="1" s="1"/>
  <c r="J6" i="1"/>
  <c r="K6" i="1" s="1"/>
  <c r="J7" i="1"/>
  <c r="J4" i="1"/>
  <c r="K12" i="2"/>
  <c r="K13" i="2"/>
  <c r="K7" i="2"/>
  <c r="K8" i="2"/>
  <c r="K6" i="2"/>
  <c r="K9" i="2"/>
  <c r="K17" i="2"/>
  <c r="K16" i="2"/>
  <c r="K15" i="2"/>
  <c r="K11" i="2"/>
  <c r="K14" i="2"/>
  <c r="K10" i="2"/>
  <c r="K7" i="1" l="1"/>
  <c r="K4" i="1"/>
</calcChain>
</file>

<file path=xl/sharedStrings.xml><?xml version="1.0" encoding="utf-8"?>
<sst xmlns="http://schemas.openxmlformats.org/spreadsheetml/2006/main" count="241" uniqueCount="178">
  <si>
    <t>序号</t>
  </si>
  <si>
    <t>姓名</t>
  </si>
  <si>
    <t>考生编号</t>
  </si>
  <si>
    <t>初试成绩</t>
  </si>
  <si>
    <t>初试成绩折合</t>
  </si>
  <si>
    <t>复试成绩</t>
  </si>
  <si>
    <t>总成绩</t>
  </si>
  <si>
    <t>备注</t>
  </si>
  <si>
    <t>外语</t>
  </si>
  <si>
    <t>社会学院2021年硕士研究生复试成绩及拟录取公示</t>
    <phoneticPr fontId="4" type="noConversion"/>
  </si>
  <si>
    <t>社会学院2021年硕士研究生复试成绩及拟录取公示（第一批：全日制）</t>
    <phoneticPr fontId="4" type="noConversion"/>
  </si>
  <si>
    <t>专业面试</t>
    <phoneticPr fontId="4" type="noConversion"/>
  </si>
  <si>
    <t>综合面试</t>
    <phoneticPr fontId="4" type="noConversion"/>
  </si>
  <si>
    <t>104871000106893</t>
  </si>
  <si>
    <t>104871000106894</t>
  </si>
  <si>
    <t>104871000133627</t>
  </si>
  <si>
    <t>104871000142303</t>
  </si>
  <si>
    <t>104871000101279</t>
  </si>
  <si>
    <t>104871000101281</t>
  </si>
  <si>
    <t>104871000101284</t>
  </si>
  <si>
    <t>104871000106828</t>
  </si>
  <si>
    <t>104871000106829</t>
  </si>
  <si>
    <t>104871000106830</t>
  </si>
  <si>
    <t>104871000106833</t>
  </si>
  <si>
    <t>104871000106834</t>
  </si>
  <si>
    <t>104871000130860</t>
  </si>
  <si>
    <t>104871000134098</t>
  </si>
  <si>
    <t>104871000142344</t>
  </si>
  <si>
    <t>104871000142477</t>
  </si>
  <si>
    <t>104871000142902</t>
  </si>
  <si>
    <t>104871000143284</t>
  </si>
  <si>
    <t>104871000102696</t>
  </si>
  <si>
    <t>104871000102702</t>
  </si>
  <si>
    <t>104871000102705</t>
  </si>
  <si>
    <t>104871000102711</t>
  </si>
  <si>
    <t>104871000102716</t>
  </si>
  <si>
    <t>104871000102725</t>
  </si>
  <si>
    <t>104871000102726</t>
  </si>
  <si>
    <t>104871000102732</t>
  </si>
  <si>
    <t>104871000102734</t>
  </si>
  <si>
    <t>104871000130012</t>
  </si>
  <si>
    <t>104871000130483</t>
  </si>
  <si>
    <t>104871000130484</t>
  </si>
  <si>
    <t>104871000131701</t>
  </si>
  <si>
    <t>104871000131847</t>
  </si>
  <si>
    <t>104871000131848</t>
  </si>
  <si>
    <t>104871000132072</t>
  </si>
  <si>
    <t>104871000132073</t>
  </si>
  <si>
    <t>104871000132584</t>
  </si>
  <si>
    <t>104871000132749</t>
  </si>
  <si>
    <t>104871000132861</t>
  </si>
  <si>
    <t>104871000132979</t>
  </si>
  <si>
    <t>104871000133148</t>
  </si>
  <si>
    <t>104871000133400</t>
  </si>
  <si>
    <t>104871000133431</t>
  </si>
  <si>
    <t>104871000133682</t>
  </si>
  <si>
    <t>104871000134333</t>
  </si>
  <si>
    <t>104871000134653</t>
  </si>
  <si>
    <t>104871000134738</t>
  </si>
  <si>
    <t>104871000134875</t>
  </si>
  <si>
    <t>104871000134979</t>
  </si>
  <si>
    <t>104871000135677</t>
  </si>
  <si>
    <t>104871000135947</t>
  </si>
  <si>
    <t>104871000136489</t>
  </si>
  <si>
    <t>104871000136571</t>
  </si>
  <si>
    <t>104871000136619</t>
  </si>
  <si>
    <t>104871000136634</t>
  </si>
  <si>
    <t>104871000136635</t>
  </si>
  <si>
    <t>104871000136637</t>
  </si>
  <si>
    <t>104871000136735</t>
  </si>
  <si>
    <t>104871000137297</t>
  </si>
  <si>
    <t>104871000137710</t>
  </si>
  <si>
    <t>104871000140456</t>
  </si>
  <si>
    <t>104871000141731</t>
  </si>
  <si>
    <t>104871000142011</t>
  </si>
  <si>
    <t>104871000142012</t>
  </si>
  <si>
    <t>104871000142184</t>
  </si>
  <si>
    <t>104871000142306</t>
  </si>
  <si>
    <t>104871000142307</t>
  </si>
  <si>
    <t>104871000142330</t>
  </si>
  <si>
    <t>104871000142359</t>
  </si>
  <si>
    <t>104871000142563</t>
  </si>
  <si>
    <t>104871000142641</t>
  </si>
  <si>
    <t>104871000142642</t>
  </si>
  <si>
    <t>104871000143078</t>
  </si>
  <si>
    <t>104871000143271</t>
  </si>
  <si>
    <t>104871000143461</t>
  </si>
  <si>
    <r>
      <rPr>
        <b/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</si>
  <si>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姓名</t>
    </r>
  </si>
  <si>
    <r>
      <rPr>
        <b/>
        <sz val="11"/>
        <color theme="1"/>
        <rFont val="宋体"/>
        <family val="3"/>
        <charset val="134"/>
      </rPr>
      <t>考生编号</t>
    </r>
  </si>
  <si>
    <r>
      <rPr>
        <b/>
        <sz val="11"/>
        <color theme="1"/>
        <rFont val="宋体"/>
        <family val="3"/>
        <charset val="134"/>
      </rPr>
      <t>初试成绩</t>
    </r>
  </si>
  <si>
    <r>
      <rPr>
        <b/>
        <sz val="11"/>
        <color theme="1"/>
        <rFont val="宋体"/>
        <family val="3"/>
        <charset val="134"/>
      </rPr>
      <t>初试成绩折合</t>
    </r>
  </si>
  <si>
    <r>
      <rPr>
        <b/>
        <sz val="11"/>
        <color theme="1"/>
        <rFont val="宋体"/>
        <family val="3"/>
        <charset val="134"/>
      </rPr>
      <t>复试成绩</t>
    </r>
  </si>
  <si>
    <r>
      <rPr>
        <b/>
        <sz val="11"/>
        <color theme="1"/>
        <rFont val="宋体"/>
        <family val="3"/>
        <charset val="134"/>
      </rPr>
      <t>总成绩</t>
    </r>
  </si>
  <si>
    <r>
      <rPr>
        <b/>
        <sz val="11"/>
        <color theme="1"/>
        <rFont val="宋体"/>
        <family val="3"/>
        <charset val="134"/>
      </rPr>
      <t>备注</t>
    </r>
  </si>
  <si>
    <r>
      <rPr>
        <b/>
        <sz val="11"/>
        <color theme="1"/>
        <rFont val="宋体"/>
        <family val="3"/>
        <charset val="134"/>
      </rPr>
      <t>外语</t>
    </r>
  </si>
  <si>
    <r>
      <rPr>
        <b/>
        <sz val="11"/>
        <color theme="1"/>
        <rFont val="宋体"/>
        <family val="3"/>
        <charset val="134"/>
      </rPr>
      <t>专业面试</t>
    </r>
    <phoneticPr fontId="4" type="noConversion"/>
  </si>
  <si>
    <r>
      <rPr>
        <b/>
        <sz val="11"/>
        <color theme="1"/>
        <rFont val="宋体"/>
        <family val="3"/>
        <charset val="134"/>
      </rPr>
      <t>综合面试</t>
    </r>
    <phoneticPr fontId="4" type="noConversion"/>
  </si>
  <si>
    <r>
      <rPr>
        <sz val="11"/>
        <color theme="1"/>
        <rFont val="宋体"/>
        <family val="3"/>
        <charset val="134"/>
      </rPr>
      <t>刘邦瑞</t>
    </r>
  </si>
  <si>
    <r>
      <rPr>
        <sz val="11"/>
        <color theme="1"/>
        <rFont val="宋体"/>
        <family val="3"/>
        <charset val="134"/>
      </rPr>
      <t>崔兴</t>
    </r>
  </si>
  <si>
    <r>
      <rPr>
        <sz val="11"/>
        <color theme="1"/>
        <rFont val="宋体"/>
        <family val="3"/>
        <charset val="134"/>
      </rPr>
      <t>吕滢</t>
    </r>
  </si>
  <si>
    <r>
      <rPr>
        <sz val="11"/>
        <color theme="1"/>
        <rFont val="宋体"/>
        <family val="3"/>
        <charset val="134"/>
      </rPr>
      <t>蒋钰</t>
    </r>
  </si>
  <si>
    <r>
      <rPr>
        <sz val="11"/>
        <color theme="1"/>
        <rFont val="宋体"/>
        <family val="3"/>
        <charset val="134"/>
      </rPr>
      <t>赵家璇</t>
    </r>
  </si>
  <si>
    <r>
      <rPr>
        <sz val="11"/>
        <color theme="1"/>
        <rFont val="宋体"/>
        <family val="3"/>
        <charset val="134"/>
      </rPr>
      <t>余晟</t>
    </r>
  </si>
  <si>
    <r>
      <rPr>
        <sz val="11"/>
        <color theme="1"/>
        <rFont val="宋体"/>
        <family val="3"/>
        <charset val="134"/>
      </rPr>
      <t>胡蓓</t>
    </r>
  </si>
  <si>
    <r>
      <rPr>
        <sz val="11"/>
        <color theme="1"/>
        <rFont val="宋体"/>
        <family val="3"/>
        <charset val="134"/>
      </rPr>
      <t>王约翰</t>
    </r>
  </si>
  <si>
    <r>
      <rPr>
        <sz val="11"/>
        <color theme="1"/>
        <rFont val="宋体"/>
        <family val="3"/>
        <charset val="134"/>
      </rPr>
      <t>赵萱仪</t>
    </r>
  </si>
  <si>
    <r>
      <rPr>
        <sz val="11"/>
        <color theme="1"/>
        <rFont val="宋体"/>
        <family val="3"/>
        <charset val="134"/>
      </rPr>
      <t>李冰洁</t>
    </r>
  </si>
  <si>
    <r>
      <rPr>
        <sz val="11"/>
        <color theme="1"/>
        <rFont val="宋体"/>
        <family val="3"/>
        <charset val="134"/>
      </rPr>
      <t>时运豪</t>
    </r>
  </si>
  <si>
    <r>
      <rPr>
        <sz val="11"/>
        <color theme="1"/>
        <rFont val="宋体"/>
        <family val="3"/>
        <charset val="134"/>
      </rPr>
      <t>谢子涵</t>
    </r>
  </si>
  <si>
    <r>
      <rPr>
        <sz val="11"/>
        <color theme="1"/>
        <rFont val="宋体"/>
        <family val="3"/>
        <charset val="134"/>
      </rPr>
      <t>张芳</t>
    </r>
  </si>
  <si>
    <r>
      <rPr>
        <sz val="11"/>
        <color theme="1"/>
        <rFont val="宋体"/>
        <family val="3"/>
        <charset val="134"/>
      </rPr>
      <t>倪宗源</t>
    </r>
  </si>
  <si>
    <r>
      <rPr>
        <sz val="11"/>
        <color theme="1"/>
        <rFont val="宋体"/>
        <family val="3"/>
        <charset val="134"/>
      </rPr>
      <t>霍娜</t>
    </r>
  </si>
  <si>
    <r>
      <rPr>
        <sz val="11"/>
        <color theme="1"/>
        <rFont val="宋体"/>
        <family val="3"/>
        <charset val="134"/>
      </rPr>
      <t>杨梓聪</t>
    </r>
  </si>
  <si>
    <r>
      <rPr>
        <sz val="11"/>
        <color theme="1"/>
        <rFont val="宋体"/>
        <family val="3"/>
        <charset val="134"/>
      </rPr>
      <t>吴焱</t>
    </r>
  </si>
  <si>
    <r>
      <rPr>
        <sz val="11"/>
        <color theme="1"/>
        <rFont val="宋体"/>
        <family val="3"/>
        <charset val="134"/>
      </rPr>
      <t>钟小兰</t>
    </r>
  </si>
  <si>
    <r>
      <rPr>
        <sz val="11"/>
        <color theme="1"/>
        <rFont val="宋体"/>
        <family val="3"/>
        <charset val="134"/>
      </rPr>
      <t>王梦梦</t>
    </r>
  </si>
  <si>
    <r>
      <rPr>
        <sz val="11"/>
        <color theme="1"/>
        <rFont val="宋体"/>
        <family val="3"/>
        <charset val="134"/>
      </rPr>
      <t>高艺鑫</t>
    </r>
  </si>
  <si>
    <r>
      <rPr>
        <sz val="11"/>
        <color theme="1"/>
        <rFont val="宋体"/>
        <family val="3"/>
        <charset val="134"/>
      </rPr>
      <t>刘媛</t>
    </r>
  </si>
  <si>
    <r>
      <rPr>
        <sz val="11"/>
        <color theme="1"/>
        <rFont val="宋体"/>
        <family val="3"/>
        <charset val="134"/>
      </rPr>
      <t>唐清然</t>
    </r>
  </si>
  <si>
    <r>
      <rPr>
        <sz val="11"/>
        <color theme="1"/>
        <rFont val="宋体"/>
        <family val="3"/>
        <charset val="134"/>
      </rPr>
      <t>严艺文</t>
    </r>
  </si>
  <si>
    <r>
      <rPr>
        <sz val="11"/>
        <color theme="1"/>
        <rFont val="宋体"/>
        <family val="3"/>
        <charset val="134"/>
      </rPr>
      <t>王婉妮</t>
    </r>
  </si>
  <si>
    <r>
      <rPr>
        <sz val="11"/>
        <color theme="1"/>
        <rFont val="宋体"/>
        <family val="3"/>
        <charset val="134"/>
      </rPr>
      <t>李晓明</t>
    </r>
  </si>
  <si>
    <r>
      <rPr>
        <sz val="11"/>
        <color theme="1"/>
        <rFont val="宋体"/>
        <family val="3"/>
        <charset val="134"/>
      </rPr>
      <t>高馨</t>
    </r>
  </si>
  <si>
    <r>
      <rPr>
        <sz val="11"/>
        <color theme="1"/>
        <rFont val="宋体"/>
        <family val="3"/>
        <charset val="134"/>
      </rPr>
      <t>陈俊杰</t>
    </r>
  </si>
  <si>
    <r>
      <rPr>
        <sz val="11"/>
        <color theme="1"/>
        <rFont val="宋体"/>
        <family val="3"/>
        <charset val="134"/>
      </rPr>
      <t>马若蓝</t>
    </r>
  </si>
  <si>
    <r>
      <rPr>
        <sz val="11"/>
        <color theme="1"/>
        <rFont val="宋体"/>
        <family val="3"/>
        <charset val="134"/>
      </rPr>
      <t>罗然</t>
    </r>
  </si>
  <si>
    <r>
      <rPr>
        <sz val="11"/>
        <color theme="1"/>
        <rFont val="宋体"/>
        <family val="3"/>
        <charset val="134"/>
      </rPr>
      <t>李姗姗</t>
    </r>
  </si>
  <si>
    <r>
      <rPr>
        <sz val="11"/>
        <color theme="1"/>
        <rFont val="宋体"/>
        <family val="3"/>
        <charset val="134"/>
      </rPr>
      <t>宋文茜</t>
    </r>
  </si>
  <si>
    <r>
      <rPr>
        <sz val="11"/>
        <color theme="1"/>
        <rFont val="宋体"/>
        <family val="3"/>
        <charset val="134"/>
      </rPr>
      <t>陈苏靖</t>
    </r>
  </si>
  <si>
    <r>
      <rPr>
        <sz val="11"/>
        <color theme="1"/>
        <rFont val="宋体"/>
        <family val="3"/>
        <charset val="134"/>
      </rPr>
      <t>向欢欢</t>
    </r>
  </si>
  <si>
    <r>
      <rPr>
        <sz val="11"/>
        <color theme="1"/>
        <rFont val="宋体"/>
        <family val="3"/>
        <charset val="134"/>
      </rPr>
      <t>田雨诺</t>
    </r>
  </si>
  <si>
    <r>
      <rPr>
        <sz val="11"/>
        <color theme="1"/>
        <rFont val="宋体"/>
        <family val="3"/>
        <charset val="134"/>
      </rPr>
      <t>孙飞虎</t>
    </r>
  </si>
  <si>
    <r>
      <rPr>
        <sz val="11"/>
        <color theme="1"/>
        <rFont val="宋体"/>
        <family val="3"/>
        <charset val="134"/>
      </rPr>
      <t>蒋一帆</t>
    </r>
  </si>
  <si>
    <r>
      <rPr>
        <sz val="11"/>
        <color theme="1"/>
        <rFont val="宋体"/>
        <family val="3"/>
        <charset val="134"/>
      </rPr>
      <t>王昱</t>
    </r>
  </si>
  <si>
    <r>
      <rPr>
        <sz val="11"/>
        <color theme="1"/>
        <rFont val="宋体"/>
        <family val="3"/>
        <charset val="134"/>
      </rPr>
      <t>陈丹</t>
    </r>
  </si>
  <si>
    <r>
      <rPr>
        <sz val="11"/>
        <color theme="1"/>
        <rFont val="宋体"/>
        <family val="3"/>
        <charset val="134"/>
      </rPr>
      <t>饶丽君</t>
    </r>
  </si>
  <si>
    <r>
      <rPr>
        <sz val="11"/>
        <color theme="1"/>
        <rFont val="宋体"/>
        <family val="3"/>
        <charset val="134"/>
      </rPr>
      <t>黄珊</t>
    </r>
  </si>
  <si>
    <r>
      <rPr>
        <sz val="11"/>
        <color theme="1"/>
        <rFont val="宋体"/>
        <family val="3"/>
        <charset val="134"/>
      </rPr>
      <t>高含</t>
    </r>
  </si>
  <si>
    <r>
      <rPr>
        <sz val="11"/>
        <color theme="1"/>
        <rFont val="宋体"/>
        <family val="3"/>
        <charset val="134"/>
      </rPr>
      <t>孙孟</t>
    </r>
  </si>
  <si>
    <r>
      <rPr>
        <sz val="11"/>
        <color theme="1"/>
        <rFont val="宋体"/>
        <family val="3"/>
        <charset val="134"/>
      </rPr>
      <t>高腾</t>
    </r>
  </si>
  <si>
    <r>
      <rPr>
        <sz val="11"/>
        <color theme="1"/>
        <rFont val="宋体"/>
        <family val="3"/>
        <charset val="134"/>
      </rPr>
      <t>温慧</t>
    </r>
  </si>
  <si>
    <r>
      <rPr>
        <sz val="11"/>
        <color theme="1"/>
        <rFont val="宋体"/>
        <family val="3"/>
        <charset val="134"/>
      </rPr>
      <t>赵冬洋</t>
    </r>
  </si>
  <si>
    <r>
      <rPr>
        <sz val="11"/>
        <color theme="1"/>
        <rFont val="宋体"/>
        <family val="3"/>
        <charset val="134"/>
      </rPr>
      <t>刘子昕</t>
    </r>
  </si>
  <si>
    <r>
      <rPr>
        <sz val="11"/>
        <color theme="1"/>
        <rFont val="宋体"/>
        <family val="3"/>
        <charset val="134"/>
      </rPr>
      <t>王紫琳</t>
    </r>
  </si>
  <si>
    <r>
      <rPr>
        <sz val="11"/>
        <color theme="1"/>
        <rFont val="宋体"/>
        <family val="3"/>
        <charset val="134"/>
      </rPr>
      <t>陈梁钊</t>
    </r>
  </si>
  <si>
    <r>
      <rPr>
        <sz val="11"/>
        <color theme="1"/>
        <rFont val="宋体"/>
        <family val="3"/>
        <charset val="134"/>
      </rPr>
      <t>张留欢</t>
    </r>
  </si>
  <si>
    <r>
      <rPr>
        <sz val="11"/>
        <color theme="1"/>
        <rFont val="宋体"/>
        <family val="3"/>
        <charset val="134"/>
      </rPr>
      <t>麻舒</t>
    </r>
  </si>
  <si>
    <r>
      <rPr>
        <sz val="11"/>
        <color theme="1"/>
        <rFont val="宋体"/>
        <family val="3"/>
        <charset val="134"/>
      </rPr>
      <t>马祖蓉</t>
    </r>
  </si>
  <si>
    <r>
      <rPr>
        <sz val="11"/>
        <color theme="1"/>
        <rFont val="宋体"/>
        <family val="3"/>
        <charset val="134"/>
      </rPr>
      <t>姬星</t>
    </r>
  </si>
  <si>
    <r>
      <rPr>
        <sz val="11"/>
        <color theme="1"/>
        <rFont val="宋体"/>
        <family val="3"/>
        <charset val="134"/>
      </rPr>
      <t>李淑云</t>
    </r>
  </si>
  <si>
    <r>
      <rPr>
        <sz val="11"/>
        <color theme="1"/>
        <rFont val="宋体"/>
        <family val="3"/>
        <charset val="134"/>
      </rPr>
      <t>刘晶晶</t>
    </r>
  </si>
  <si>
    <r>
      <rPr>
        <sz val="11"/>
        <color theme="1"/>
        <rFont val="宋体"/>
        <family val="3"/>
        <charset val="134"/>
      </rPr>
      <t>吴学聪</t>
    </r>
  </si>
  <si>
    <r>
      <rPr>
        <sz val="11"/>
        <color theme="1"/>
        <rFont val="宋体"/>
        <family val="3"/>
        <charset val="134"/>
      </rPr>
      <t>张睿</t>
    </r>
  </si>
  <si>
    <r>
      <rPr>
        <sz val="11"/>
        <color theme="1"/>
        <rFont val="宋体"/>
        <family val="3"/>
        <charset val="134"/>
      </rPr>
      <t>孙良雪</t>
    </r>
  </si>
  <si>
    <r>
      <rPr>
        <sz val="11"/>
        <color theme="1"/>
        <rFont val="宋体"/>
        <family val="3"/>
        <charset val="134"/>
      </rPr>
      <t>徐涵</t>
    </r>
  </si>
  <si>
    <r>
      <rPr>
        <sz val="11"/>
        <color theme="1"/>
        <rFont val="宋体"/>
        <family val="3"/>
        <charset val="134"/>
      </rPr>
      <t>张琛</t>
    </r>
  </si>
  <si>
    <r>
      <rPr>
        <sz val="11"/>
        <color theme="1"/>
        <rFont val="宋体"/>
        <family val="3"/>
        <charset val="134"/>
      </rPr>
      <t>孙一凡</t>
    </r>
  </si>
  <si>
    <r>
      <rPr>
        <sz val="11"/>
        <color theme="1"/>
        <rFont val="宋体"/>
        <family val="3"/>
        <charset val="134"/>
      </rPr>
      <t>李皖豫</t>
    </r>
  </si>
  <si>
    <r>
      <rPr>
        <sz val="11"/>
        <color theme="1"/>
        <rFont val="宋体"/>
        <family val="3"/>
        <charset val="134"/>
      </rPr>
      <t>刘宏超</t>
    </r>
  </si>
  <si>
    <r>
      <rPr>
        <sz val="11"/>
        <color theme="1"/>
        <rFont val="宋体"/>
        <family val="3"/>
        <charset val="134"/>
      </rPr>
      <t>夏磊</t>
    </r>
  </si>
  <si>
    <r>
      <rPr>
        <sz val="11"/>
        <color theme="1"/>
        <rFont val="宋体"/>
        <family val="3"/>
        <charset val="134"/>
      </rPr>
      <t>韩心茹</t>
    </r>
  </si>
  <si>
    <r>
      <rPr>
        <sz val="11"/>
        <color theme="1"/>
        <rFont val="宋体"/>
        <family val="3"/>
        <charset val="134"/>
      </rPr>
      <t>张朝阳</t>
    </r>
  </si>
  <si>
    <r>
      <rPr>
        <sz val="11"/>
        <color theme="1"/>
        <rFont val="宋体"/>
        <family val="3"/>
        <charset val="134"/>
      </rPr>
      <t>张爱妮</t>
    </r>
  </si>
  <si>
    <r>
      <rPr>
        <sz val="11"/>
        <color theme="1"/>
        <rFont val="宋体"/>
        <family val="3"/>
        <charset val="134"/>
      </rPr>
      <t>朱文璐</t>
    </r>
  </si>
  <si>
    <r>
      <rPr>
        <sz val="11"/>
        <color theme="1"/>
        <rFont val="宋体"/>
        <family val="3"/>
        <charset val="134"/>
      </rPr>
      <t>陈雾</t>
    </r>
  </si>
  <si>
    <r>
      <rPr>
        <sz val="11"/>
        <color theme="1"/>
        <rFont val="宋体"/>
        <family val="3"/>
        <charset val="134"/>
      </rPr>
      <t>潘薇</t>
    </r>
  </si>
  <si>
    <r>
      <rPr>
        <sz val="11"/>
        <color theme="1"/>
        <rFont val="宋体"/>
        <family val="3"/>
        <charset val="134"/>
      </rPr>
      <t>吴青青</t>
    </r>
  </si>
  <si>
    <r>
      <rPr>
        <sz val="11"/>
        <color theme="1"/>
        <rFont val="宋体"/>
        <family val="3"/>
        <charset val="134"/>
      </rPr>
      <t>白童</t>
    </r>
  </si>
  <si>
    <r>
      <rPr>
        <sz val="11"/>
        <color theme="1"/>
        <rFont val="宋体"/>
        <family val="3"/>
        <charset val="134"/>
      </rPr>
      <t>张怡雯</t>
    </r>
  </si>
  <si>
    <r>
      <rPr>
        <sz val="11"/>
        <color theme="1"/>
        <rFont val="宋体"/>
        <family val="3"/>
        <charset val="134"/>
      </rPr>
      <t>罗丹</t>
    </r>
  </si>
  <si>
    <r>
      <rPr>
        <sz val="11"/>
        <color theme="1"/>
        <rFont val="宋体"/>
        <family val="3"/>
        <charset val="134"/>
      </rPr>
      <t>沈玉丽</t>
    </r>
  </si>
  <si>
    <t>复试成绩折合</t>
    <phoneticPr fontId="4" type="noConversion"/>
  </si>
  <si>
    <t>复试成绩折合</t>
    <phoneticPr fontId="4" type="noConversion"/>
  </si>
  <si>
    <t>复试成绩总和</t>
    <phoneticPr fontId="4" type="noConversion"/>
  </si>
  <si>
    <t>复试成绩总和</t>
    <phoneticPr fontId="4" type="noConversion"/>
  </si>
  <si>
    <t>计划内待录取</t>
    <phoneticPr fontId="4" type="noConversion"/>
  </si>
  <si>
    <r>
      <rPr>
        <b/>
        <sz val="11"/>
        <rFont val="微软雅黑"/>
        <family val="3"/>
        <charset val="134"/>
      </rPr>
      <t xml:space="preserve">少骨
</t>
    </r>
    <r>
      <rPr>
        <b/>
        <sz val="11"/>
        <rFont val="宋体"/>
        <family val="3"/>
        <charset val="134"/>
      </rPr>
      <t>计划内待录取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</si>
</sst>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6" x14ac:knownFonts="1">
    <font>
      <sz val="11"/>
      <color theme="1"/>
      <name val="宋体"/>
      <charset val="134"/>
      <scheme val="minor"/>
    </font>
    <font>
      <sz val="20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微软雅黑"/>
      <family val="3"/>
      <charset val="134"/>
    </font>
    <font>
      <b/>
      <sz val="11"/>
      <name val="Times New Roman"/>
      <family val="3"/>
      <charset val="134"/>
    </font>
    <font>
      <b/>
      <sz val="11"/>
      <name val="宋体"/>
      <family val="1"/>
      <charset val="134"/>
    </font>
    <font>
      <b/>
      <sz val="11"/>
      <color theme="1"/>
      <name val="宋体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/>
    </xf>
    <xf numFmtId="0" fontId="9" fillId="0" borderId="1" xfId="0" quotePrefix="1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workbookViewId="0">
      <selection activeCell="M6" sqref="M6"/>
    </sheetView>
  </sheetViews>
  <sheetFormatPr defaultColWidth="10.77734375" defaultRowHeight="32.1" customHeight="1" x14ac:dyDescent="0.25"/>
  <cols>
    <col min="1" max="1" width="9.77734375" customWidth="1"/>
    <col min="2" max="2" width="8.77734375" customWidth="1"/>
    <col min="3" max="3" width="17.109375" customWidth="1"/>
    <col min="4" max="4" width="9.6640625" style="3" customWidth="1"/>
    <col min="5" max="5" width="13.109375" style="3" customWidth="1"/>
    <col min="6" max="6" width="8.88671875" style="3" customWidth="1"/>
    <col min="7" max="7" width="9.6640625" style="3" customWidth="1"/>
    <col min="8" max="8" width="10.77734375" style="3" customWidth="1"/>
    <col min="9" max="10" width="13.6640625" style="3" customWidth="1"/>
    <col min="11" max="11" width="9.77734375" style="3" customWidth="1"/>
    <col min="12" max="12" width="12.77734375" style="6" customWidth="1"/>
    <col min="13" max="16381" width="10.77734375" customWidth="1"/>
  </cols>
  <sheetData>
    <row r="1" spans="1:12" ht="81" customHeight="1" x14ac:dyDescent="0.25">
      <c r="A1" s="23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2.1" customHeight="1" x14ac:dyDescent="0.25">
      <c r="A2" s="25" t="s">
        <v>87</v>
      </c>
      <c r="B2" s="25" t="s">
        <v>88</v>
      </c>
      <c r="C2" s="25" t="s">
        <v>89</v>
      </c>
      <c r="D2" s="25" t="s">
        <v>90</v>
      </c>
      <c r="E2" s="25" t="s">
        <v>91</v>
      </c>
      <c r="F2" s="25" t="s">
        <v>92</v>
      </c>
      <c r="G2" s="25"/>
      <c r="H2" s="25"/>
      <c r="I2" s="25"/>
      <c r="J2" s="26" t="s">
        <v>172</v>
      </c>
      <c r="K2" s="25" t="s">
        <v>93</v>
      </c>
      <c r="L2" s="25" t="s">
        <v>94</v>
      </c>
    </row>
    <row r="3" spans="1:12" ht="32.1" customHeight="1" x14ac:dyDescent="0.25">
      <c r="A3" s="25"/>
      <c r="B3" s="25"/>
      <c r="C3" s="25"/>
      <c r="D3" s="25"/>
      <c r="E3" s="25"/>
      <c r="F3" s="7" t="s">
        <v>95</v>
      </c>
      <c r="G3" s="7" t="s">
        <v>96</v>
      </c>
      <c r="H3" s="7" t="s">
        <v>97</v>
      </c>
      <c r="I3" s="17" t="s">
        <v>174</v>
      </c>
      <c r="J3" s="27"/>
      <c r="K3" s="25"/>
      <c r="L3" s="25"/>
    </row>
    <row r="4" spans="1:12" ht="32.1" customHeight="1" x14ac:dyDescent="0.25">
      <c r="A4" s="8">
        <v>1</v>
      </c>
      <c r="B4" s="12" t="s">
        <v>98</v>
      </c>
      <c r="C4" s="12" t="s">
        <v>13</v>
      </c>
      <c r="D4" s="13">
        <v>368</v>
      </c>
      <c r="E4" s="9">
        <f>D4/5*0.6</f>
        <v>44.16</v>
      </c>
      <c r="F4" s="9">
        <v>18.670000000000002</v>
      </c>
      <c r="G4" s="9">
        <v>35.5</v>
      </c>
      <c r="H4" s="9">
        <v>36.333333333333336</v>
      </c>
      <c r="I4" s="9">
        <f>F4+G4+H4</f>
        <v>90.50333333333333</v>
      </c>
      <c r="J4" s="9">
        <f>(F4+G4+H4)*0.4</f>
        <v>36.201333333333331</v>
      </c>
      <c r="K4" s="11">
        <f>E4+J4</f>
        <v>80.361333333333334</v>
      </c>
      <c r="L4" s="21" t="s">
        <v>176</v>
      </c>
    </row>
    <row r="5" spans="1:12" ht="32.1" customHeight="1" x14ac:dyDescent="0.25">
      <c r="A5" s="8">
        <v>2</v>
      </c>
      <c r="B5" s="12" t="s">
        <v>99</v>
      </c>
      <c r="C5" s="12" t="s">
        <v>14</v>
      </c>
      <c r="D5" s="13">
        <v>378</v>
      </c>
      <c r="E5" s="9">
        <f t="shared" ref="E5:E6" si="0">D5/5*0.6</f>
        <v>45.359999999999992</v>
      </c>
      <c r="F5" s="9">
        <v>17.670000000000002</v>
      </c>
      <c r="G5" s="9">
        <v>34.166666666666664</v>
      </c>
      <c r="H5" s="9">
        <v>35</v>
      </c>
      <c r="I5" s="9">
        <f t="shared" ref="I5:I7" si="1">F5+G5+H5</f>
        <v>86.836666666666673</v>
      </c>
      <c r="J5" s="9">
        <f>(F5+G5+H5)*0.4</f>
        <v>34.734666666666669</v>
      </c>
      <c r="K5" s="11">
        <f>E5+J5</f>
        <v>80.094666666666654</v>
      </c>
      <c r="L5" s="21" t="s">
        <v>176</v>
      </c>
    </row>
    <row r="6" spans="1:12" ht="32.1" customHeight="1" x14ac:dyDescent="0.25">
      <c r="A6" s="8">
        <v>3</v>
      </c>
      <c r="B6" s="12" t="s">
        <v>100</v>
      </c>
      <c r="C6" s="12" t="s">
        <v>15</v>
      </c>
      <c r="D6" s="13">
        <v>368</v>
      </c>
      <c r="E6" s="9">
        <f t="shared" si="0"/>
        <v>44.16</v>
      </c>
      <c r="F6" s="9">
        <v>17.329999999999998</v>
      </c>
      <c r="G6" s="9">
        <v>33.666666666666664</v>
      </c>
      <c r="H6" s="9">
        <v>34.333333333333336</v>
      </c>
      <c r="I6" s="9">
        <f t="shared" si="1"/>
        <v>85.33</v>
      </c>
      <c r="J6" s="9">
        <f>(F6+G6+H6)*0.4</f>
        <v>34.131999999999998</v>
      </c>
      <c r="K6" s="11">
        <f>E6+J6</f>
        <v>78.292000000000002</v>
      </c>
      <c r="L6" s="21" t="s">
        <v>176</v>
      </c>
    </row>
    <row r="7" spans="1:12" ht="32.1" customHeight="1" x14ac:dyDescent="0.25">
      <c r="A7" s="8">
        <v>4</v>
      </c>
      <c r="B7" s="12" t="s">
        <v>101</v>
      </c>
      <c r="C7" s="12" t="s">
        <v>16</v>
      </c>
      <c r="D7" s="13">
        <v>376</v>
      </c>
      <c r="E7" s="9">
        <f>D7/5*0.6</f>
        <v>45.12</v>
      </c>
      <c r="F7" s="9">
        <v>15</v>
      </c>
      <c r="G7" s="9">
        <v>29</v>
      </c>
      <c r="H7" s="9">
        <v>29.333333333333332</v>
      </c>
      <c r="I7" s="9">
        <f t="shared" si="1"/>
        <v>73.333333333333329</v>
      </c>
      <c r="J7" s="9">
        <f>(F7+G7+H7)*0.4</f>
        <v>29.333333333333332</v>
      </c>
      <c r="K7" s="11">
        <f>E7+J7</f>
        <v>74.453333333333333</v>
      </c>
      <c r="L7" s="8"/>
    </row>
    <row r="8" spans="1:12" ht="32.1" customHeight="1" x14ac:dyDescent="0.25">
      <c r="I8"/>
    </row>
  </sheetData>
  <sortState xmlns:xlrd2="http://schemas.microsoft.com/office/spreadsheetml/2017/richdata2" ref="A4:L7">
    <sortCondition descending="1" ref="K4:K7"/>
  </sortState>
  <mergeCells count="10">
    <mergeCell ref="A1:L1"/>
    <mergeCell ref="F2:I2"/>
    <mergeCell ref="A2:A3"/>
    <mergeCell ref="B2:B3"/>
    <mergeCell ref="C2:C3"/>
    <mergeCell ref="D2:D3"/>
    <mergeCell ref="E2:E3"/>
    <mergeCell ref="K2:K3"/>
    <mergeCell ref="L2:L3"/>
    <mergeCell ref="J2:J3"/>
  </mergeCells>
  <phoneticPr fontId="4" type="noConversion"/>
  <pageMargins left="0.35433070866141736" right="0.35433070866141736" top="0.98425196850393704" bottom="0.98425196850393704" header="0.51181102362204722" footer="0.51181102362204722"/>
  <pageSetup paperSize="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topLeftCell="A4" workbookViewId="0">
      <selection activeCell="M13" sqref="M13"/>
    </sheetView>
  </sheetViews>
  <sheetFormatPr defaultColWidth="10.6640625" defaultRowHeight="28.05" customHeight="1" x14ac:dyDescent="0.25"/>
  <cols>
    <col min="1" max="1" width="5.77734375" customWidth="1"/>
    <col min="2" max="2" width="9.33203125" customWidth="1"/>
    <col min="3" max="3" width="17.109375" customWidth="1"/>
    <col min="4" max="4" width="9.44140625" customWidth="1"/>
    <col min="5" max="5" width="13.6640625" style="3" customWidth="1"/>
    <col min="6" max="6" width="8.44140625" style="3" customWidth="1"/>
    <col min="7" max="7" width="10" style="3" customWidth="1"/>
    <col min="8" max="8" width="10.6640625" style="3" customWidth="1"/>
    <col min="9" max="10" width="14" style="3" customWidth="1"/>
    <col min="11" max="11" width="10.6640625" style="3" customWidth="1"/>
    <col min="12" max="12" width="13.33203125" style="6" customWidth="1"/>
    <col min="13" max="16381" width="10.6640625" customWidth="1"/>
  </cols>
  <sheetData>
    <row r="1" spans="1:12" ht="71.25" customHeight="1" x14ac:dyDescent="0.25">
      <c r="A1" s="23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8.05" customHeight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/>
      <c r="H2" s="28"/>
      <c r="I2" s="28"/>
      <c r="J2" s="30" t="s">
        <v>173</v>
      </c>
      <c r="K2" s="28" t="s">
        <v>6</v>
      </c>
      <c r="L2" s="29" t="s">
        <v>7</v>
      </c>
    </row>
    <row r="3" spans="1:12" ht="35.25" customHeight="1" x14ac:dyDescent="0.25">
      <c r="A3" s="28"/>
      <c r="B3" s="28"/>
      <c r="C3" s="28"/>
      <c r="D3" s="28"/>
      <c r="E3" s="28"/>
      <c r="F3" s="2" t="s">
        <v>8</v>
      </c>
      <c r="G3" s="5" t="s">
        <v>11</v>
      </c>
      <c r="H3" s="5" t="s">
        <v>12</v>
      </c>
      <c r="I3" s="1" t="s">
        <v>175</v>
      </c>
      <c r="J3" s="31"/>
      <c r="K3" s="28"/>
      <c r="L3" s="29"/>
    </row>
    <row r="4" spans="1:12" ht="32.1" customHeight="1" x14ac:dyDescent="0.25">
      <c r="A4" s="8">
        <v>1</v>
      </c>
      <c r="B4" s="13" t="s">
        <v>102</v>
      </c>
      <c r="C4" s="12" t="s">
        <v>25</v>
      </c>
      <c r="D4" s="13">
        <v>387</v>
      </c>
      <c r="E4" s="10">
        <f>D4/5*0.6</f>
        <v>46.440000000000005</v>
      </c>
      <c r="F4" s="10">
        <v>16</v>
      </c>
      <c r="G4" s="10">
        <v>38</v>
      </c>
      <c r="H4" s="10">
        <v>38.5</v>
      </c>
      <c r="I4" s="10">
        <f>F4+G4+H4</f>
        <v>92.5</v>
      </c>
      <c r="J4" s="10">
        <f t="shared" ref="J4:J17" si="0">(F4+G4+H4)*0.4</f>
        <v>37</v>
      </c>
      <c r="K4" s="16">
        <f t="shared" ref="K4:K17" si="1">E4+J4</f>
        <v>83.44</v>
      </c>
      <c r="L4" s="21" t="s">
        <v>176</v>
      </c>
    </row>
    <row r="5" spans="1:12" ht="32.1" customHeight="1" x14ac:dyDescent="0.25">
      <c r="A5" s="8">
        <v>2</v>
      </c>
      <c r="B5" s="13" t="s">
        <v>103</v>
      </c>
      <c r="C5" s="12" t="s">
        <v>22</v>
      </c>
      <c r="D5" s="13">
        <v>393</v>
      </c>
      <c r="E5" s="10">
        <f t="shared" ref="E5:E17" si="2">D5/5*0.6</f>
        <v>47.16</v>
      </c>
      <c r="F5" s="10">
        <v>16.670000000000002</v>
      </c>
      <c r="G5" s="10">
        <v>34.166666666666664</v>
      </c>
      <c r="H5" s="10">
        <v>36</v>
      </c>
      <c r="I5" s="10">
        <f t="shared" ref="I5:I17" si="3">F5+G5+H5</f>
        <v>86.836666666666673</v>
      </c>
      <c r="J5" s="10">
        <f t="shared" si="0"/>
        <v>34.734666666666669</v>
      </c>
      <c r="K5" s="16">
        <f t="shared" si="1"/>
        <v>81.894666666666666</v>
      </c>
      <c r="L5" s="21" t="s">
        <v>176</v>
      </c>
    </row>
    <row r="6" spans="1:12" ht="32.1" customHeight="1" x14ac:dyDescent="0.25">
      <c r="A6" s="8">
        <v>3</v>
      </c>
      <c r="B6" s="13" t="s">
        <v>104</v>
      </c>
      <c r="C6" s="12" t="s">
        <v>23</v>
      </c>
      <c r="D6" s="13">
        <v>367</v>
      </c>
      <c r="E6" s="10">
        <f t="shared" si="2"/>
        <v>44.04</v>
      </c>
      <c r="F6" s="10">
        <v>18.670000000000002</v>
      </c>
      <c r="G6" s="10">
        <v>36.333333333333336</v>
      </c>
      <c r="H6" s="10">
        <v>37</v>
      </c>
      <c r="I6" s="10">
        <f t="shared" si="3"/>
        <v>92.00333333333333</v>
      </c>
      <c r="J6" s="10">
        <f t="shared" si="0"/>
        <v>36.801333333333332</v>
      </c>
      <c r="K6" s="16">
        <f t="shared" si="1"/>
        <v>80.841333333333324</v>
      </c>
      <c r="L6" s="21" t="s">
        <v>176</v>
      </c>
    </row>
    <row r="7" spans="1:12" ht="32.1" customHeight="1" x14ac:dyDescent="0.25">
      <c r="A7" s="8">
        <v>4</v>
      </c>
      <c r="B7" s="13" t="s">
        <v>105</v>
      </c>
      <c r="C7" s="12" t="s">
        <v>20</v>
      </c>
      <c r="D7" s="13">
        <v>367</v>
      </c>
      <c r="E7" s="10">
        <f t="shared" si="2"/>
        <v>44.04</v>
      </c>
      <c r="F7" s="10">
        <v>18.329999999999998</v>
      </c>
      <c r="G7" s="10">
        <v>36.166666666666664</v>
      </c>
      <c r="H7" s="10">
        <v>37</v>
      </c>
      <c r="I7" s="10">
        <f t="shared" si="3"/>
        <v>91.49666666666667</v>
      </c>
      <c r="J7" s="10">
        <f t="shared" si="0"/>
        <v>36.598666666666666</v>
      </c>
      <c r="K7" s="16">
        <f t="shared" si="1"/>
        <v>80.638666666666666</v>
      </c>
      <c r="L7" s="21" t="s">
        <v>176</v>
      </c>
    </row>
    <row r="8" spans="1:12" ht="32.1" customHeight="1" x14ac:dyDescent="0.25">
      <c r="A8" s="8">
        <v>5</v>
      </c>
      <c r="B8" s="13" t="s">
        <v>106</v>
      </c>
      <c r="C8" s="12" t="s">
        <v>21</v>
      </c>
      <c r="D8" s="13">
        <v>368</v>
      </c>
      <c r="E8" s="10">
        <f t="shared" si="2"/>
        <v>44.16</v>
      </c>
      <c r="F8" s="10">
        <v>19</v>
      </c>
      <c r="G8" s="10">
        <v>35</v>
      </c>
      <c r="H8" s="10">
        <v>36</v>
      </c>
      <c r="I8" s="10">
        <f t="shared" si="3"/>
        <v>90</v>
      </c>
      <c r="J8" s="10">
        <f t="shared" si="0"/>
        <v>36</v>
      </c>
      <c r="K8" s="16">
        <f t="shared" si="1"/>
        <v>80.16</v>
      </c>
      <c r="L8" s="21" t="s">
        <v>176</v>
      </c>
    </row>
    <row r="9" spans="1:12" ht="32.1" customHeight="1" x14ac:dyDescent="0.25">
      <c r="A9" s="8">
        <v>6</v>
      </c>
      <c r="B9" s="13" t="s">
        <v>107</v>
      </c>
      <c r="C9" s="12" t="s">
        <v>24</v>
      </c>
      <c r="D9" s="13">
        <v>342</v>
      </c>
      <c r="E9" s="10">
        <f t="shared" si="2"/>
        <v>41.04</v>
      </c>
      <c r="F9" s="10">
        <v>18.670000000000002</v>
      </c>
      <c r="G9" s="10">
        <v>36.5</v>
      </c>
      <c r="H9" s="10">
        <v>36.833333333333336</v>
      </c>
      <c r="I9" s="10">
        <f t="shared" si="3"/>
        <v>92.00333333333333</v>
      </c>
      <c r="J9" s="10">
        <f t="shared" si="0"/>
        <v>36.801333333333332</v>
      </c>
      <c r="K9" s="16">
        <f t="shared" si="1"/>
        <v>77.841333333333324</v>
      </c>
      <c r="L9" s="21" t="s">
        <v>176</v>
      </c>
    </row>
    <row r="10" spans="1:12" ht="32.1" customHeight="1" x14ac:dyDescent="0.25">
      <c r="A10" s="8">
        <v>7</v>
      </c>
      <c r="B10" s="13" t="s">
        <v>108</v>
      </c>
      <c r="C10" s="12" t="s">
        <v>17</v>
      </c>
      <c r="D10" s="13">
        <v>365</v>
      </c>
      <c r="E10" s="10">
        <f t="shared" si="2"/>
        <v>43.8</v>
      </c>
      <c r="F10" s="10">
        <v>13.67</v>
      </c>
      <c r="G10" s="10">
        <v>34</v>
      </c>
      <c r="H10" s="10">
        <v>36</v>
      </c>
      <c r="I10" s="10">
        <f t="shared" si="3"/>
        <v>83.67</v>
      </c>
      <c r="J10" s="10">
        <f t="shared" si="0"/>
        <v>33.468000000000004</v>
      </c>
      <c r="K10" s="16">
        <f t="shared" si="1"/>
        <v>77.268000000000001</v>
      </c>
      <c r="L10" s="21" t="s">
        <v>176</v>
      </c>
    </row>
    <row r="11" spans="1:12" ht="32.1" customHeight="1" x14ac:dyDescent="0.25">
      <c r="A11" s="8">
        <v>8</v>
      </c>
      <c r="B11" s="13" t="s">
        <v>109</v>
      </c>
      <c r="C11" s="12" t="s">
        <v>29</v>
      </c>
      <c r="D11" s="13">
        <v>373</v>
      </c>
      <c r="E11" s="10">
        <f t="shared" si="2"/>
        <v>44.76</v>
      </c>
      <c r="F11" s="10">
        <v>18</v>
      </c>
      <c r="G11" s="10">
        <v>31.166666666666668</v>
      </c>
      <c r="H11" s="10">
        <v>31.666666666666668</v>
      </c>
      <c r="I11" s="10">
        <f t="shared" si="3"/>
        <v>80.833333333333343</v>
      </c>
      <c r="J11" s="10">
        <f t="shared" si="0"/>
        <v>32.333333333333336</v>
      </c>
      <c r="K11" s="16">
        <f t="shared" si="1"/>
        <v>77.093333333333334</v>
      </c>
      <c r="L11" s="21" t="s">
        <v>176</v>
      </c>
    </row>
    <row r="12" spans="1:12" ht="32.1" customHeight="1" x14ac:dyDescent="0.25">
      <c r="A12" s="8">
        <v>9</v>
      </c>
      <c r="B12" s="13" t="s">
        <v>110</v>
      </c>
      <c r="C12" s="12" t="s">
        <v>18</v>
      </c>
      <c r="D12" s="13">
        <v>367</v>
      </c>
      <c r="E12" s="10">
        <f t="shared" si="2"/>
        <v>44.04</v>
      </c>
      <c r="F12" s="10">
        <v>15.67</v>
      </c>
      <c r="G12" s="10">
        <v>31.833333333333332</v>
      </c>
      <c r="H12" s="10">
        <v>33</v>
      </c>
      <c r="I12" s="10">
        <f t="shared" si="3"/>
        <v>80.50333333333333</v>
      </c>
      <c r="J12" s="10">
        <f t="shared" si="0"/>
        <v>32.201333333333331</v>
      </c>
      <c r="K12" s="16">
        <f t="shared" si="1"/>
        <v>76.24133333333333</v>
      </c>
      <c r="L12" s="21" t="s">
        <v>176</v>
      </c>
    </row>
    <row r="13" spans="1:12" ht="32.1" customHeight="1" x14ac:dyDescent="0.25">
      <c r="A13" s="8">
        <v>10</v>
      </c>
      <c r="B13" s="13" t="s">
        <v>111</v>
      </c>
      <c r="C13" s="12" t="s">
        <v>19</v>
      </c>
      <c r="D13" s="13">
        <v>354</v>
      </c>
      <c r="E13" s="10">
        <f t="shared" si="2"/>
        <v>42.48</v>
      </c>
      <c r="F13" s="10">
        <v>15.67</v>
      </c>
      <c r="G13" s="10">
        <v>32.333333333333336</v>
      </c>
      <c r="H13" s="10">
        <v>33.166666666666664</v>
      </c>
      <c r="I13" s="10">
        <f t="shared" si="3"/>
        <v>81.17</v>
      </c>
      <c r="J13" s="10">
        <f t="shared" si="0"/>
        <v>32.468000000000004</v>
      </c>
      <c r="K13" s="16">
        <f t="shared" si="1"/>
        <v>74.948000000000008</v>
      </c>
      <c r="L13" s="21" t="s">
        <v>176</v>
      </c>
    </row>
    <row r="14" spans="1:12" ht="32.1" customHeight="1" x14ac:dyDescent="0.25">
      <c r="A14" s="8">
        <v>11</v>
      </c>
      <c r="B14" s="13" t="s">
        <v>112</v>
      </c>
      <c r="C14" s="12" t="s">
        <v>30</v>
      </c>
      <c r="D14" s="13">
        <v>358</v>
      </c>
      <c r="E14" s="10">
        <f t="shared" si="2"/>
        <v>42.959999999999994</v>
      </c>
      <c r="F14" s="10">
        <v>15.33</v>
      </c>
      <c r="G14" s="10">
        <v>30.666666666666668</v>
      </c>
      <c r="H14" s="10">
        <v>31.333333333333332</v>
      </c>
      <c r="I14" s="10">
        <f t="shared" si="3"/>
        <v>77.33</v>
      </c>
      <c r="J14" s="10">
        <f t="shared" si="0"/>
        <v>30.932000000000002</v>
      </c>
      <c r="K14" s="16">
        <f t="shared" si="1"/>
        <v>73.891999999999996</v>
      </c>
      <c r="L14" s="8"/>
    </row>
    <row r="15" spans="1:12" ht="32.1" customHeight="1" x14ac:dyDescent="0.25">
      <c r="A15" s="8">
        <v>12</v>
      </c>
      <c r="B15" s="13" t="s">
        <v>113</v>
      </c>
      <c r="C15" s="12" t="s">
        <v>28</v>
      </c>
      <c r="D15" s="13">
        <v>350</v>
      </c>
      <c r="E15" s="10">
        <f t="shared" si="2"/>
        <v>42</v>
      </c>
      <c r="F15" s="10">
        <v>16.329999999999998</v>
      </c>
      <c r="G15" s="10">
        <v>31.666666666666668</v>
      </c>
      <c r="H15" s="10">
        <v>31.333333333333332</v>
      </c>
      <c r="I15" s="10">
        <f t="shared" si="3"/>
        <v>79.33</v>
      </c>
      <c r="J15" s="10">
        <f t="shared" si="0"/>
        <v>31.731999999999999</v>
      </c>
      <c r="K15" s="16">
        <f t="shared" si="1"/>
        <v>73.731999999999999</v>
      </c>
      <c r="L15" s="8"/>
    </row>
    <row r="16" spans="1:12" ht="32.1" customHeight="1" x14ac:dyDescent="0.25">
      <c r="A16" s="8">
        <v>13</v>
      </c>
      <c r="B16" s="13" t="s">
        <v>114</v>
      </c>
      <c r="C16" s="12" t="s">
        <v>27</v>
      </c>
      <c r="D16" s="13">
        <v>355</v>
      </c>
      <c r="E16" s="10">
        <f t="shared" si="2"/>
        <v>42.6</v>
      </c>
      <c r="F16" s="10">
        <v>15.67</v>
      </c>
      <c r="G16" s="10">
        <v>28.333333333333332</v>
      </c>
      <c r="H16" s="10">
        <v>30</v>
      </c>
      <c r="I16" s="10">
        <f t="shared" si="3"/>
        <v>74.00333333333333</v>
      </c>
      <c r="J16" s="10">
        <f t="shared" si="0"/>
        <v>29.601333333333333</v>
      </c>
      <c r="K16" s="16">
        <f t="shared" si="1"/>
        <v>72.201333333333338</v>
      </c>
      <c r="L16" s="8"/>
    </row>
    <row r="17" spans="1:12" ht="32.1" customHeight="1" x14ac:dyDescent="0.25">
      <c r="A17" s="8">
        <v>14</v>
      </c>
      <c r="B17" s="13" t="s">
        <v>115</v>
      </c>
      <c r="C17" s="12" t="s">
        <v>26</v>
      </c>
      <c r="D17" s="13">
        <v>363</v>
      </c>
      <c r="E17" s="10">
        <f t="shared" si="2"/>
        <v>43.559999999999995</v>
      </c>
      <c r="F17" s="10">
        <v>13</v>
      </c>
      <c r="G17" s="10">
        <v>26.5</v>
      </c>
      <c r="H17" s="10">
        <v>27.5</v>
      </c>
      <c r="I17" s="10">
        <f t="shared" si="3"/>
        <v>67</v>
      </c>
      <c r="J17" s="10">
        <f t="shared" si="0"/>
        <v>26.8</v>
      </c>
      <c r="K17" s="16">
        <f t="shared" si="1"/>
        <v>70.36</v>
      </c>
      <c r="L17" s="8"/>
    </row>
    <row r="18" spans="1:12" ht="32.1" customHeight="1" x14ac:dyDescent="0.25"/>
    <row r="19" spans="1:12" ht="32.1" customHeight="1" x14ac:dyDescent="0.25"/>
  </sheetData>
  <sortState xmlns:xlrd2="http://schemas.microsoft.com/office/spreadsheetml/2017/richdata2" ref="A4:L17">
    <sortCondition descending="1" ref="K4:K17"/>
  </sortState>
  <mergeCells count="10">
    <mergeCell ref="A1:L1"/>
    <mergeCell ref="F2:I2"/>
    <mergeCell ref="A2:A3"/>
    <mergeCell ref="B2:B3"/>
    <mergeCell ref="C2:C3"/>
    <mergeCell ref="D2:D3"/>
    <mergeCell ref="E2:E3"/>
    <mergeCell ref="K2:K3"/>
    <mergeCell ref="L2:L3"/>
    <mergeCell ref="J2:J3"/>
  </mergeCells>
  <phoneticPr fontId="4" type="noConversion"/>
  <pageMargins left="0.35433070866141736" right="0.35433070866141736" top="0.98425196850393704" bottom="0.98425196850393704" header="0.51181102362204722" footer="0.51181102362204722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1"/>
  <sheetViews>
    <sheetView tabSelected="1" zoomScale="85" zoomScaleNormal="85"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M42" sqref="M42"/>
    </sheetView>
  </sheetViews>
  <sheetFormatPr defaultColWidth="10.77734375" defaultRowHeight="30" customHeight="1" x14ac:dyDescent="0.25"/>
  <cols>
    <col min="1" max="1" width="6.77734375" customWidth="1"/>
    <col min="2" max="2" width="9.33203125" customWidth="1"/>
    <col min="3" max="3" width="17.109375" customWidth="1"/>
    <col min="4" max="4" width="9.33203125" customWidth="1"/>
    <col min="5" max="5" width="13.21875" style="3" customWidth="1"/>
    <col min="6" max="6" width="8.88671875" style="3" customWidth="1"/>
    <col min="7" max="7" width="8.6640625" style="3" customWidth="1"/>
    <col min="8" max="8" width="9.21875" style="3" customWidth="1"/>
    <col min="9" max="10" width="13.21875" style="3" customWidth="1"/>
    <col min="11" max="11" width="8.33203125" style="4" customWidth="1"/>
    <col min="12" max="12" width="19" style="6" customWidth="1"/>
    <col min="13" max="13" width="10.77734375" customWidth="1"/>
  </cols>
  <sheetData>
    <row r="1" spans="1:12" ht="54" customHeight="1" x14ac:dyDescent="0.25">
      <c r="A1" s="23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0" customHeight="1" x14ac:dyDescent="0.25">
      <c r="A2" s="25" t="s">
        <v>87</v>
      </c>
      <c r="B2" s="25" t="s">
        <v>88</v>
      </c>
      <c r="C2" s="32" t="s">
        <v>89</v>
      </c>
      <c r="D2" s="25" t="s">
        <v>90</v>
      </c>
      <c r="E2" s="25" t="s">
        <v>91</v>
      </c>
      <c r="F2" s="25" t="s">
        <v>92</v>
      </c>
      <c r="G2" s="25"/>
      <c r="H2" s="25"/>
      <c r="I2" s="25"/>
      <c r="J2" s="32" t="s">
        <v>172</v>
      </c>
      <c r="K2" s="25" t="s">
        <v>93</v>
      </c>
      <c r="L2" s="25" t="s">
        <v>94</v>
      </c>
    </row>
    <row r="3" spans="1:12" ht="30" customHeight="1" x14ac:dyDescent="0.25">
      <c r="A3" s="25"/>
      <c r="B3" s="25"/>
      <c r="C3" s="33"/>
      <c r="D3" s="25"/>
      <c r="E3" s="25"/>
      <c r="F3" s="7" t="s">
        <v>95</v>
      </c>
      <c r="G3" s="7" t="s">
        <v>96</v>
      </c>
      <c r="H3" s="7" t="s">
        <v>97</v>
      </c>
      <c r="I3" s="17" t="s">
        <v>175</v>
      </c>
      <c r="J3" s="33"/>
      <c r="K3" s="25"/>
      <c r="L3" s="25"/>
    </row>
    <row r="4" spans="1:12" ht="32.1" customHeight="1" x14ac:dyDescent="0.25">
      <c r="A4" s="8">
        <v>1</v>
      </c>
      <c r="B4" s="13" t="s">
        <v>116</v>
      </c>
      <c r="C4" s="12" t="s">
        <v>62</v>
      </c>
      <c r="D4" s="13">
        <v>427</v>
      </c>
      <c r="E4" s="10">
        <f>D4/5*0.6</f>
        <v>51.24</v>
      </c>
      <c r="F4" s="10">
        <v>18</v>
      </c>
      <c r="G4" s="10">
        <v>31</v>
      </c>
      <c r="H4" s="10">
        <v>33.6</v>
      </c>
      <c r="I4" s="10">
        <f>F4+G4+H4</f>
        <v>82.6</v>
      </c>
      <c r="J4" s="10">
        <f>(F4+G4+H4)*0.4</f>
        <v>33.04</v>
      </c>
      <c r="K4" s="10">
        <f>E4+J4</f>
        <v>84.28</v>
      </c>
      <c r="L4" s="19" t="s">
        <v>176</v>
      </c>
    </row>
    <row r="5" spans="1:12" ht="32.1" customHeight="1" x14ac:dyDescent="0.25">
      <c r="A5" s="8">
        <v>2</v>
      </c>
      <c r="B5" s="13" t="s">
        <v>117</v>
      </c>
      <c r="C5" s="12" t="s">
        <v>46</v>
      </c>
      <c r="D5" s="13">
        <v>398</v>
      </c>
      <c r="E5" s="10">
        <f t="shared" ref="E5:E61" si="0">D5/5*0.6</f>
        <v>47.76</v>
      </c>
      <c r="F5" s="10">
        <v>17.670000000000002</v>
      </c>
      <c r="G5" s="10">
        <v>35.6</v>
      </c>
      <c r="H5" s="10">
        <v>36</v>
      </c>
      <c r="I5" s="10">
        <f t="shared" ref="I5:I61" si="1">F5+G5+H5</f>
        <v>89.27000000000001</v>
      </c>
      <c r="J5" s="10">
        <f t="shared" ref="J5:J61" si="2">(F5+G5+H5)*0.4</f>
        <v>35.708000000000006</v>
      </c>
      <c r="K5" s="10">
        <f t="shared" ref="K5:K61" si="3">E5+J5</f>
        <v>83.468000000000004</v>
      </c>
      <c r="L5" s="19" t="s">
        <v>176</v>
      </c>
    </row>
    <row r="6" spans="1:12" ht="32.1" customHeight="1" x14ac:dyDescent="0.25">
      <c r="A6" s="8">
        <v>3</v>
      </c>
      <c r="B6" s="13" t="s">
        <v>118</v>
      </c>
      <c r="C6" s="12" t="s">
        <v>39</v>
      </c>
      <c r="D6" s="13">
        <v>406</v>
      </c>
      <c r="E6" s="10">
        <f t="shared" si="0"/>
        <v>48.72</v>
      </c>
      <c r="F6" s="10">
        <v>19</v>
      </c>
      <c r="G6" s="18">
        <v>33.4</v>
      </c>
      <c r="H6" s="10">
        <v>33.6</v>
      </c>
      <c r="I6" s="10">
        <f t="shared" si="1"/>
        <v>86</v>
      </c>
      <c r="J6" s="10">
        <f t="shared" si="2"/>
        <v>34.4</v>
      </c>
      <c r="K6" s="10">
        <f>E6+J6</f>
        <v>83.12</v>
      </c>
      <c r="L6" s="19" t="s">
        <v>176</v>
      </c>
    </row>
    <row r="7" spans="1:12" ht="32.1" customHeight="1" x14ac:dyDescent="0.25">
      <c r="A7" s="8">
        <v>4</v>
      </c>
      <c r="B7" s="13" t="s">
        <v>119</v>
      </c>
      <c r="C7" s="12" t="s">
        <v>74</v>
      </c>
      <c r="D7" s="13">
        <v>387</v>
      </c>
      <c r="E7" s="10">
        <f t="shared" si="0"/>
        <v>46.440000000000005</v>
      </c>
      <c r="F7" s="10">
        <v>19</v>
      </c>
      <c r="G7" s="10">
        <v>35.4</v>
      </c>
      <c r="H7" s="10">
        <v>36.6</v>
      </c>
      <c r="I7" s="10">
        <f t="shared" si="1"/>
        <v>91</v>
      </c>
      <c r="J7" s="10">
        <f t="shared" si="2"/>
        <v>36.4</v>
      </c>
      <c r="K7" s="10">
        <f t="shared" si="3"/>
        <v>82.84</v>
      </c>
      <c r="L7" s="19" t="s">
        <v>176</v>
      </c>
    </row>
    <row r="8" spans="1:12" ht="32.1" customHeight="1" x14ac:dyDescent="0.25">
      <c r="A8" s="8">
        <v>5</v>
      </c>
      <c r="B8" s="13" t="s">
        <v>120</v>
      </c>
      <c r="C8" s="12" t="s">
        <v>77</v>
      </c>
      <c r="D8" s="13">
        <v>402</v>
      </c>
      <c r="E8" s="10">
        <f t="shared" si="0"/>
        <v>48.24</v>
      </c>
      <c r="F8" s="10">
        <v>16.670000000000002</v>
      </c>
      <c r="G8" s="10">
        <v>35</v>
      </c>
      <c r="H8" s="10">
        <v>34.799999999999997</v>
      </c>
      <c r="I8" s="10">
        <f t="shared" si="1"/>
        <v>86.47</v>
      </c>
      <c r="J8" s="10">
        <f t="shared" si="2"/>
        <v>34.588000000000001</v>
      </c>
      <c r="K8" s="10">
        <f t="shared" si="3"/>
        <v>82.828000000000003</v>
      </c>
      <c r="L8" s="19" t="s">
        <v>176</v>
      </c>
    </row>
    <row r="9" spans="1:12" ht="32.1" customHeight="1" x14ac:dyDescent="0.25">
      <c r="A9" s="8">
        <v>6</v>
      </c>
      <c r="B9" s="13" t="s">
        <v>121</v>
      </c>
      <c r="C9" s="12" t="s">
        <v>40</v>
      </c>
      <c r="D9" s="13">
        <v>384</v>
      </c>
      <c r="E9" s="10">
        <f t="shared" si="0"/>
        <v>46.08</v>
      </c>
      <c r="F9" s="10">
        <v>17</v>
      </c>
      <c r="G9" s="10">
        <v>34.799999999999997</v>
      </c>
      <c r="H9" s="10">
        <v>35.200000000000003</v>
      </c>
      <c r="I9" s="10">
        <f t="shared" si="1"/>
        <v>87</v>
      </c>
      <c r="J9" s="10">
        <f t="shared" si="2"/>
        <v>34.800000000000004</v>
      </c>
      <c r="K9" s="10">
        <f t="shared" si="3"/>
        <v>80.88</v>
      </c>
      <c r="L9" s="19" t="s">
        <v>176</v>
      </c>
    </row>
    <row r="10" spans="1:12" ht="32.1" customHeight="1" x14ac:dyDescent="0.25">
      <c r="A10" s="8">
        <v>7</v>
      </c>
      <c r="B10" s="13" t="s">
        <v>122</v>
      </c>
      <c r="C10" s="12" t="s">
        <v>63</v>
      </c>
      <c r="D10" s="13">
        <v>385</v>
      </c>
      <c r="E10" s="10">
        <f t="shared" si="0"/>
        <v>46.199999999999996</v>
      </c>
      <c r="F10" s="10">
        <v>16</v>
      </c>
      <c r="G10" s="10">
        <v>34.200000000000003</v>
      </c>
      <c r="H10" s="10">
        <v>35.200000000000003</v>
      </c>
      <c r="I10" s="10">
        <f t="shared" si="1"/>
        <v>85.4</v>
      </c>
      <c r="J10" s="10">
        <f t="shared" si="2"/>
        <v>34.160000000000004</v>
      </c>
      <c r="K10" s="10">
        <f t="shared" si="3"/>
        <v>80.36</v>
      </c>
      <c r="L10" s="19" t="s">
        <v>176</v>
      </c>
    </row>
    <row r="11" spans="1:12" ht="32.1" customHeight="1" x14ac:dyDescent="0.25">
      <c r="A11" s="8">
        <v>8</v>
      </c>
      <c r="B11" s="13" t="s">
        <v>123</v>
      </c>
      <c r="C11" s="12" t="s">
        <v>79</v>
      </c>
      <c r="D11" s="13">
        <v>382</v>
      </c>
      <c r="E11" s="10">
        <f t="shared" si="0"/>
        <v>45.84</v>
      </c>
      <c r="F11" s="10">
        <v>17</v>
      </c>
      <c r="G11" s="10">
        <v>34.200000000000003</v>
      </c>
      <c r="H11" s="10">
        <v>34.799999999999997</v>
      </c>
      <c r="I11" s="10">
        <f t="shared" si="1"/>
        <v>86</v>
      </c>
      <c r="J11" s="10">
        <f t="shared" si="2"/>
        <v>34.4</v>
      </c>
      <c r="K11" s="10">
        <f t="shared" si="3"/>
        <v>80.240000000000009</v>
      </c>
      <c r="L11" s="19" t="s">
        <v>176</v>
      </c>
    </row>
    <row r="12" spans="1:12" ht="32.1" customHeight="1" x14ac:dyDescent="0.25">
      <c r="A12" s="8">
        <v>9</v>
      </c>
      <c r="B12" s="13" t="s">
        <v>124</v>
      </c>
      <c r="C12" s="12" t="s">
        <v>69</v>
      </c>
      <c r="D12" s="13">
        <v>403</v>
      </c>
      <c r="E12" s="10">
        <f t="shared" si="0"/>
        <v>48.359999999999992</v>
      </c>
      <c r="F12" s="10">
        <v>14</v>
      </c>
      <c r="G12" s="10">
        <v>32.4</v>
      </c>
      <c r="H12" s="10">
        <v>32.4</v>
      </c>
      <c r="I12" s="10">
        <f t="shared" si="1"/>
        <v>78.8</v>
      </c>
      <c r="J12" s="10">
        <f t="shared" si="2"/>
        <v>31.52</v>
      </c>
      <c r="K12" s="10">
        <f t="shared" si="3"/>
        <v>79.88</v>
      </c>
      <c r="L12" s="19" t="s">
        <v>176</v>
      </c>
    </row>
    <row r="13" spans="1:12" ht="32.1" customHeight="1" x14ac:dyDescent="0.25">
      <c r="A13" s="8">
        <v>10</v>
      </c>
      <c r="B13" s="13" t="s">
        <v>125</v>
      </c>
      <c r="C13" s="12" t="s">
        <v>75</v>
      </c>
      <c r="D13" s="13">
        <v>380</v>
      </c>
      <c r="E13" s="10">
        <f t="shared" si="0"/>
        <v>45.6</v>
      </c>
      <c r="F13" s="10">
        <v>18.329999999999998</v>
      </c>
      <c r="G13" s="10">
        <v>32.799999999999997</v>
      </c>
      <c r="H13" s="10">
        <v>34.200000000000003</v>
      </c>
      <c r="I13" s="10">
        <f t="shared" si="1"/>
        <v>85.33</v>
      </c>
      <c r="J13" s="10">
        <f t="shared" si="2"/>
        <v>34.131999999999998</v>
      </c>
      <c r="K13" s="10">
        <f t="shared" si="3"/>
        <v>79.731999999999999</v>
      </c>
      <c r="L13" s="19" t="s">
        <v>176</v>
      </c>
    </row>
    <row r="14" spans="1:12" ht="32.1" customHeight="1" x14ac:dyDescent="0.25">
      <c r="A14" s="8">
        <v>11</v>
      </c>
      <c r="B14" s="13" t="s">
        <v>126</v>
      </c>
      <c r="C14" s="12" t="s">
        <v>38</v>
      </c>
      <c r="D14" s="13">
        <v>395</v>
      </c>
      <c r="E14" s="10">
        <f t="shared" si="0"/>
        <v>47.4</v>
      </c>
      <c r="F14" s="10">
        <v>16</v>
      </c>
      <c r="G14" s="10">
        <v>31.2</v>
      </c>
      <c r="H14" s="10">
        <v>32.4</v>
      </c>
      <c r="I14" s="10">
        <f t="shared" si="1"/>
        <v>79.599999999999994</v>
      </c>
      <c r="J14" s="10">
        <f t="shared" si="2"/>
        <v>31.84</v>
      </c>
      <c r="K14" s="10">
        <f t="shared" si="3"/>
        <v>79.239999999999995</v>
      </c>
      <c r="L14" s="19" t="s">
        <v>176</v>
      </c>
    </row>
    <row r="15" spans="1:12" ht="32.1" customHeight="1" x14ac:dyDescent="0.25">
      <c r="A15" s="8">
        <v>12</v>
      </c>
      <c r="B15" s="13" t="s">
        <v>127</v>
      </c>
      <c r="C15" s="12" t="s">
        <v>82</v>
      </c>
      <c r="D15" s="13">
        <v>393</v>
      </c>
      <c r="E15" s="10">
        <f t="shared" si="0"/>
        <v>47.16</v>
      </c>
      <c r="F15" s="10">
        <v>16</v>
      </c>
      <c r="G15" s="10">
        <v>31.8</v>
      </c>
      <c r="H15" s="10">
        <v>32.4</v>
      </c>
      <c r="I15" s="10">
        <f t="shared" si="1"/>
        <v>80.199999999999989</v>
      </c>
      <c r="J15" s="10">
        <f t="shared" si="2"/>
        <v>32.08</v>
      </c>
      <c r="K15" s="10">
        <f t="shared" si="3"/>
        <v>79.239999999999995</v>
      </c>
      <c r="L15" s="19" t="s">
        <v>176</v>
      </c>
    </row>
    <row r="16" spans="1:12" ht="32.1" customHeight="1" x14ac:dyDescent="0.25">
      <c r="A16" s="8">
        <v>13</v>
      </c>
      <c r="B16" s="13" t="s">
        <v>128</v>
      </c>
      <c r="C16" s="12" t="s">
        <v>47</v>
      </c>
      <c r="D16" s="13">
        <v>377</v>
      </c>
      <c r="E16" s="10">
        <f t="shared" si="0"/>
        <v>45.24</v>
      </c>
      <c r="F16" s="10">
        <v>16.670000000000002</v>
      </c>
      <c r="G16" s="10">
        <v>34</v>
      </c>
      <c r="H16" s="10">
        <v>34.200000000000003</v>
      </c>
      <c r="I16" s="10">
        <f t="shared" si="1"/>
        <v>84.87</v>
      </c>
      <c r="J16" s="10">
        <f t="shared" si="2"/>
        <v>33.948</v>
      </c>
      <c r="K16" s="10">
        <f t="shared" si="3"/>
        <v>79.188000000000002</v>
      </c>
      <c r="L16" s="19" t="s">
        <v>176</v>
      </c>
    </row>
    <row r="17" spans="1:12" ht="32.1" customHeight="1" x14ac:dyDescent="0.25">
      <c r="A17" s="8">
        <v>14</v>
      </c>
      <c r="B17" s="13" t="s">
        <v>129</v>
      </c>
      <c r="C17" s="12" t="s">
        <v>37</v>
      </c>
      <c r="D17" s="13">
        <v>394</v>
      </c>
      <c r="E17" s="10">
        <f t="shared" si="0"/>
        <v>47.279999999999994</v>
      </c>
      <c r="F17" s="10">
        <v>17</v>
      </c>
      <c r="G17" s="10">
        <v>31.3</v>
      </c>
      <c r="H17" s="10">
        <v>31</v>
      </c>
      <c r="I17" s="10">
        <f t="shared" si="1"/>
        <v>79.3</v>
      </c>
      <c r="J17" s="10">
        <f t="shared" si="2"/>
        <v>31.72</v>
      </c>
      <c r="K17" s="10">
        <f t="shared" si="3"/>
        <v>79</v>
      </c>
      <c r="L17" s="19" t="s">
        <v>176</v>
      </c>
    </row>
    <row r="18" spans="1:12" ht="32.1" customHeight="1" x14ac:dyDescent="0.25">
      <c r="A18" s="8">
        <v>15</v>
      </c>
      <c r="B18" s="13" t="s">
        <v>130</v>
      </c>
      <c r="C18" s="12" t="s">
        <v>83</v>
      </c>
      <c r="D18" s="13">
        <v>380</v>
      </c>
      <c r="E18" s="10">
        <f t="shared" si="0"/>
        <v>45.6</v>
      </c>
      <c r="F18" s="10">
        <v>17.329999999999998</v>
      </c>
      <c r="G18" s="10">
        <v>31.6</v>
      </c>
      <c r="H18" s="10">
        <v>33</v>
      </c>
      <c r="I18" s="10">
        <f t="shared" si="1"/>
        <v>81.93</v>
      </c>
      <c r="J18" s="10">
        <f t="shared" si="2"/>
        <v>32.772000000000006</v>
      </c>
      <c r="K18" s="10">
        <f t="shared" si="3"/>
        <v>78.372000000000014</v>
      </c>
      <c r="L18" s="19" t="s">
        <v>176</v>
      </c>
    </row>
    <row r="19" spans="1:12" ht="32.1" customHeight="1" x14ac:dyDescent="0.25">
      <c r="A19" s="8">
        <v>16</v>
      </c>
      <c r="B19" s="13" t="s">
        <v>131</v>
      </c>
      <c r="C19" s="12" t="s">
        <v>34</v>
      </c>
      <c r="D19" s="13">
        <v>370</v>
      </c>
      <c r="E19" s="10">
        <f t="shared" si="0"/>
        <v>44.4</v>
      </c>
      <c r="F19" s="10">
        <v>17.670000000000002</v>
      </c>
      <c r="G19" s="10">
        <v>33.4</v>
      </c>
      <c r="H19" s="10">
        <v>33.799999999999997</v>
      </c>
      <c r="I19" s="10">
        <f t="shared" si="1"/>
        <v>84.87</v>
      </c>
      <c r="J19" s="10">
        <f t="shared" si="2"/>
        <v>33.948</v>
      </c>
      <c r="K19" s="10">
        <f t="shared" si="3"/>
        <v>78.347999999999999</v>
      </c>
      <c r="L19" s="19" t="s">
        <v>176</v>
      </c>
    </row>
    <row r="20" spans="1:12" ht="32.1" customHeight="1" x14ac:dyDescent="0.25">
      <c r="A20" s="8">
        <v>17</v>
      </c>
      <c r="B20" s="13" t="s">
        <v>132</v>
      </c>
      <c r="C20" s="12" t="s">
        <v>73</v>
      </c>
      <c r="D20" s="13">
        <v>390</v>
      </c>
      <c r="E20" s="10">
        <f t="shared" si="0"/>
        <v>46.8</v>
      </c>
      <c r="F20" s="10">
        <v>15</v>
      </c>
      <c r="G20" s="10">
        <v>30.8</v>
      </c>
      <c r="H20" s="10">
        <v>33</v>
      </c>
      <c r="I20" s="10">
        <f t="shared" si="1"/>
        <v>78.8</v>
      </c>
      <c r="J20" s="10">
        <f t="shared" si="2"/>
        <v>31.52</v>
      </c>
      <c r="K20" s="10">
        <f t="shared" si="3"/>
        <v>78.319999999999993</v>
      </c>
      <c r="L20" s="19" t="s">
        <v>176</v>
      </c>
    </row>
    <row r="21" spans="1:12" ht="32.1" customHeight="1" x14ac:dyDescent="0.25">
      <c r="A21" s="8">
        <v>18</v>
      </c>
      <c r="B21" s="13" t="s">
        <v>133</v>
      </c>
      <c r="C21" s="12" t="s">
        <v>53</v>
      </c>
      <c r="D21" s="13">
        <v>382</v>
      </c>
      <c r="E21" s="10">
        <f t="shared" si="0"/>
        <v>45.84</v>
      </c>
      <c r="F21" s="10">
        <v>17.329999999999998</v>
      </c>
      <c r="G21" s="10">
        <v>30.4</v>
      </c>
      <c r="H21" s="10">
        <v>33.4</v>
      </c>
      <c r="I21" s="10">
        <f t="shared" si="1"/>
        <v>81.13</v>
      </c>
      <c r="J21" s="10">
        <f t="shared" si="2"/>
        <v>32.451999999999998</v>
      </c>
      <c r="K21" s="10">
        <f t="shared" si="3"/>
        <v>78.292000000000002</v>
      </c>
      <c r="L21" s="19" t="s">
        <v>176</v>
      </c>
    </row>
    <row r="22" spans="1:12" ht="32.1" customHeight="1" x14ac:dyDescent="0.25">
      <c r="A22" s="8">
        <v>19</v>
      </c>
      <c r="B22" s="13" t="s">
        <v>134</v>
      </c>
      <c r="C22" s="12" t="s">
        <v>70</v>
      </c>
      <c r="D22" s="13">
        <v>373</v>
      </c>
      <c r="E22" s="10">
        <f t="shared" si="0"/>
        <v>44.76</v>
      </c>
      <c r="F22" s="10">
        <v>16.670000000000002</v>
      </c>
      <c r="G22" s="10">
        <v>33.200000000000003</v>
      </c>
      <c r="H22" s="10">
        <v>33.799999999999997</v>
      </c>
      <c r="I22" s="10">
        <f t="shared" si="1"/>
        <v>83.67</v>
      </c>
      <c r="J22" s="10">
        <f t="shared" si="2"/>
        <v>33.468000000000004</v>
      </c>
      <c r="K22" s="10">
        <f t="shared" si="3"/>
        <v>78.228000000000009</v>
      </c>
      <c r="L22" s="19" t="s">
        <v>176</v>
      </c>
    </row>
    <row r="23" spans="1:12" ht="32.1" customHeight="1" x14ac:dyDescent="0.25">
      <c r="A23" s="8">
        <v>20</v>
      </c>
      <c r="B23" s="13" t="s">
        <v>135</v>
      </c>
      <c r="C23" s="12" t="s">
        <v>50</v>
      </c>
      <c r="D23" s="13">
        <v>383</v>
      </c>
      <c r="E23" s="10">
        <f t="shared" si="0"/>
        <v>45.959999999999994</v>
      </c>
      <c r="F23" s="10">
        <v>13.67</v>
      </c>
      <c r="G23" s="10">
        <v>32.6</v>
      </c>
      <c r="H23" s="10">
        <v>34</v>
      </c>
      <c r="I23" s="10">
        <f t="shared" si="1"/>
        <v>80.27000000000001</v>
      </c>
      <c r="J23" s="10">
        <f t="shared" si="2"/>
        <v>32.108000000000004</v>
      </c>
      <c r="K23" s="10">
        <f t="shared" si="3"/>
        <v>78.067999999999998</v>
      </c>
      <c r="L23" s="19" t="s">
        <v>176</v>
      </c>
    </row>
    <row r="24" spans="1:12" ht="32.1" customHeight="1" x14ac:dyDescent="0.25">
      <c r="A24" s="8">
        <v>21</v>
      </c>
      <c r="B24" s="13" t="s">
        <v>136</v>
      </c>
      <c r="C24" s="12" t="s">
        <v>43</v>
      </c>
      <c r="D24" s="13">
        <v>368</v>
      </c>
      <c r="E24" s="10">
        <f t="shared" si="0"/>
        <v>44.16</v>
      </c>
      <c r="F24" s="10">
        <v>15</v>
      </c>
      <c r="G24" s="10">
        <v>34.200000000000003</v>
      </c>
      <c r="H24" s="10">
        <v>35.4</v>
      </c>
      <c r="I24" s="10">
        <f t="shared" si="1"/>
        <v>84.6</v>
      </c>
      <c r="J24" s="10">
        <f t="shared" si="2"/>
        <v>33.839999999999996</v>
      </c>
      <c r="K24" s="10">
        <f t="shared" si="3"/>
        <v>78</v>
      </c>
      <c r="L24" s="19" t="s">
        <v>176</v>
      </c>
    </row>
    <row r="25" spans="1:12" ht="32.1" customHeight="1" x14ac:dyDescent="0.25">
      <c r="A25" s="8">
        <v>22</v>
      </c>
      <c r="B25" s="13" t="s">
        <v>137</v>
      </c>
      <c r="C25" s="12" t="s">
        <v>64</v>
      </c>
      <c r="D25" s="13">
        <v>380</v>
      </c>
      <c r="E25" s="10">
        <f t="shared" si="0"/>
        <v>45.6</v>
      </c>
      <c r="F25" s="10">
        <v>16</v>
      </c>
      <c r="G25" s="10">
        <v>32.799999999999997</v>
      </c>
      <c r="H25" s="10">
        <v>31.8</v>
      </c>
      <c r="I25" s="10">
        <f t="shared" si="1"/>
        <v>80.599999999999994</v>
      </c>
      <c r="J25" s="10">
        <f t="shared" si="2"/>
        <v>32.24</v>
      </c>
      <c r="K25" s="10">
        <f t="shared" si="3"/>
        <v>77.84</v>
      </c>
      <c r="L25" s="19" t="s">
        <v>176</v>
      </c>
    </row>
    <row r="26" spans="1:12" ht="32.1" customHeight="1" x14ac:dyDescent="0.25">
      <c r="A26" s="8">
        <v>23</v>
      </c>
      <c r="B26" s="13" t="s">
        <v>138</v>
      </c>
      <c r="C26" s="12" t="s">
        <v>35</v>
      </c>
      <c r="D26" s="13">
        <v>378</v>
      </c>
      <c r="E26" s="10">
        <f t="shared" si="0"/>
        <v>45.359999999999992</v>
      </c>
      <c r="F26" s="10">
        <v>15.33</v>
      </c>
      <c r="G26" s="10">
        <v>32.799999999999997</v>
      </c>
      <c r="H26" s="10">
        <v>32.9</v>
      </c>
      <c r="I26" s="10">
        <f t="shared" si="1"/>
        <v>81.03</v>
      </c>
      <c r="J26" s="10">
        <f t="shared" si="2"/>
        <v>32.411999999999999</v>
      </c>
      <c r="K26" s="10">
        <f t="shared" si="3"/>
        <v>77.771999999999991</v>
      </c>
      <c r="L26" s="19" t="s">
        <v>176</v>
      </c>
    </row>
    <row r="27" spans="1:12" ht="32.1" customHeight="1" x14ac:dyDescent="0.25">
      <c r="A27" s="8">
        <v>24</v>
      </c>
      <c r="B27" s="13" t="s">
        <v>139</v>
      </c>
      <c r="C27" s="12" t="s">
        <v>42</v>
      </c>
      <c r="D27" s="13">
        <v>380</v>
      </c>
      <c r="E27" s="10">
        <f t="shared" si="0"/>
        <v>45.6</v>
      </c>
      <c r="F27" s="10">
        <v>15</v>
      </c>
      <c r="G27" s="10">
        <v>32.6</v>
      </c>
      <c r="H27" s="10">
        <v>32.799999999999997</v>
      </c>
      <c r="I27" s="10">
        <f t="shared" si="1"/>
        <v>80.400000000000006</v>
      </c>
      <c r="J27" s="10">
        <f t="shared" si="2"/>
        <v>32.160000000000004</v>
      </c>
      <c r="K27" s="10">
        <f t="shared" si="3"/>
        <v>77.760000000000005</v>
      </c>
      <c r="L27" s="19" t="s">
        <v>176</v>
      </c>
    </row>
    <row r="28" spans="1:12" ht="32.1" customHeight="1" x14ac:dyDescent="0.25">
      <c r="A28" s="8">
        <v>25</v>
      </c>
      <c r="B28" s="13" t="s">
        <v>140</v>
      </c>
      <c r="C28" s="12" t="s">
        <v>58</v>
      </c>
      <c r="D28" s="13">
        <v>378</v>
      </c>
      <c r="E28" s="10">
        <f t="shared" si="0"/>
        <v>45.359999999999992</v>
      </c>
      <c r="F28" s="10">
        <v>16.670000000000002</v>
      </c>
      <c r="G28" s="10">
        <v>31.4</v>
      </c>
      <c r="H28" s="10">
        <v>32.700000000000003</v>
      </c>
      <c r="I28" s="10">
        <f t="shared" si="1"/>
        <v>80.77000000000001</v>
      </c>
      <c r="J28" s="10">
        <f t="shared" si="2"/>
        <v>32.308000000000007</v>
      </c>
      <c r="K28" s="10">
        <f t="shared" si="3"/>
        <v>77.668000000000006</v>
      </c>
      <c r="L28" s="19" t="s">
        <v>176</v>
      </c>
    </row>
    <row r="29" spans="1:12" ht="32.1" customHeight="1" x14ac:dyDescent="0.25">
      <c r="A29" s="8">
        <v>26</v>
      </c>
      <c r="B29" s="13" t="s">
        <v>141</v>
      </c>
      <c r="C29" s="12" t="s">
        <v>67</v>
      </c>
      <c r="D29" s="13">
        <v>385</v>
      </c>
      <c r="E29" s="10">
        <f t="shared" si="0"/>
        <v>46.199999999999996</v>
      </c>
      <c r="F29" s="10">
        <v>14.33</v>
      </c>
      <c r="G29" s="10">
        <v>30.8</v>
      </c>
      <c r="H29" s="10">
        <v>33.200000000000003</v>
      </c>
      <c r="I29" s="10">
        <f t="shared" si="1"/>
        <v>78.330000000000013</v>
      </c>
      <c r="J29" s="10">
        <f t="shared" si="2"/>
        <v>31.332000000000008</v>
      </c>
      <c r="K29" s="10">
        <f t="shared" si="3"/>
        <v>77.532000000000011</v>
      </c>
      <c r="L29" s="19" t="s">
        <v>176</v>
      </c>
    </row>
    <row r="30" spans="1:12" ht="32.1" customHeight="1" x14ac:dyDescent="0.25">
      <c r="A30" s="8">
        <v>27</v>
      </c>
      <c r="B30" s="13" t="s">
        <v>142</v>
      </c>
      <c r="C30" s="12" t="s">
        <v>48</v>
      </c>
      <c r="D30" s="13">
        <v>392</v>
      </c>
      <c r="E30" s="10">
        <f t="shared" si="0"/>
        <v>47.04</v>
      </c>
      <c r="F30" s="10">
        <v>11.67</v>
      </c>
      <c r="G30" s="10">
        <v>32</v>
      </c>
      <c r="H30" s="10">
        <v>32.299999999999997</v>
      </c>
      <c r="I30" s="10">
        <f t="shared" si="1"/>
        <v>75.97</v>
      </c>
      <c r="J30" s="10">
        <f t="shared" si="2"/>
        <v>30.388000000000002</v>
      </c>
      <c r="K30" s="10">
        <f t="shared" si="3"/>
        <v>77.427999999999997</v>
      </c>
      <c r="L30" s="19" t="s">
        <v>176</v>
      </c>
    </row>
    <row r="31" spans="1:12" ht="32.1" customHeight="1" x14ac:dyDescent="0.25">
      <c r="A31" s="8">
        <v>28</v>
      </c>
      <c r="B31" s="13" t="s">
        <v>143</v>
      </c>
      <c r="C31" s="12" t="s">
        <v>36</v>
      </c>
      <c r="D31" s="13">
        <v>384</v>
      </c>
      <c r="E31" s="10">
        <f t="shared" si="0"/>
        <v>46.08</v>
      </c>
      <c r="F31" s="10">
        <v>15.33</v>
      </c>
      <c r="G31" s="10">
        <v>30.8</v>
      </c>
      <c r="H31" s="10">
        <v>31.8</v>
      </c>
      <c r="I31" s="10">
        <f t="shared" si="1"/>
        <v>77.930000000000007</v>
      </c>
      <c r="J31" s="10">
        <f t="shared" si="2"/>
        <v>31.172000000000004</v>
      </c>
      <c r="K31" s="10">
        <f t="shared" si="3"/>
        <v>77.25200000000001</v>
      </c>
      <c r="L31" s="19" t="s">
        <v>176</v>
      </c>
    </row>
    <row r="32" spans="1:12" ht="32.1" customHeight="1" x14ac:dyDescent="0.25">
      <c r="A32" s="8">
        <v>29</v>
      </c>
      <c r="B32" s="13" t="s">
        <v>144</v>
      </c>
      <c r="C32" s="12" t="s">
        <v>71</v>
      </c>
      <c r="D32" s="13">
        <v>364</v>
      </c>
      <c r="E32" s="10">
        <f t="shared" si="0"/>
        <v>43.68</v>
      </c>
      <c r="F32" s="10">
        <v>15.67</v>
      </c>
      <c r="G32" s="10">
        <v>33</v>
      </c>
      <c r="H32" s="10">
        <v>34.799999999999997</v>
      </c>
      <c r="I32" s="10">
        <f t="shared" si="1"/>
        <v>83.47</v>
      </c>
      <c r="J32" s="10">
        <f t="shared" si="2"/>
        <v>33.387999999999998</v>
      </c>
      <c r="K32" s="10">
        <f t="shared" si="3"/>
        <v>77.067999999999998</v>
      </c>
      <c r="L32" s="19" t="s">
        <v>176</v>
      </c>
    </row>
    <row r="33" spans="1:13" ht="32.1" customHeight="1" x14ac:dyDescent="0.25">
      <c r="A33" s="8">
        <v>30</v>
      </c>
      <c r="B33" s="13" t="s">
        <v>145</v>
      </c>
      <c r="C33" s="12" t="s">
        <v>85</v>
      </c>
      <c r="D33" s="13">
        <v>361</v>
      </c>
      <c r="E33" s="10">
        <f t="shared" si="0"/>
        <v>43.32</v>
      </c>
      <c r="F33" s="10">
        <v>15.67</v>
      </c>
      <c r="G33" s="10">
        <v>34</v>
      </c>
      <c r="H33" s="10">
        <v>34.6</v>
      </c>
      <c r="I33" s="10">
        <f t="shared" si="1"/>
        <v>84.27000000000001</v>
      </c>
      <c r="J33" s="10">
        <f t="shared" si="2"/>
        <v>33.708000000000006</v>
      </c>
      <c r="K33" s="10">
        <f t="shared" si="3"/>
        <v>77.028000000000006</v>
      </c>
      <c r="L33" s="19" t="s">
        <v>176</v>
      </c>
    </row>
    <row r="34" spans="1:13" ht="32.1" customHeight="1" x14ac:dyDescent="0.25">
      <c r="A34" s="8">
        <v>31</v>
      </c>
      <c r="B34" s="13" t="s">
        <v>146</v>
      </c>
      <c r="C34" s="12" t="s">
        <v>61</v>
      </c>
      <c r="D34" s="13">
        <v>372</v>
      </c>
      <c r="E34" s="10">
        <f t="shared" si="0"/>
        <v>44.64</v>
      </c>
      <c r="F34" s="10">
        <v>14.33</v>
      </c>
      <c r="G34" s="10">
        <v>32.4</v>
      </c>
      <c r="H34" s="10">
        <v>33</v>
      </c>
      <c r="I34" s="10">
        <f t="shared" si="1"/>
        <v>79.72999999999999</v>
      </c>
      <c r="J34" s="10">
        <f t="shared" si="2"/>
        <v>31.891999999999996</v>
      </c>
      <c r="K34" s="10">
        <f t="shared" si="3"/>
        <v>76.531999999999996</v>
      </c>
      <c r="L34" s="19" t="s">
        <v>176</v>
      </c>
    </row>
    <row r="35" spans="1:13" ht="32.1" customHeight="1" x14ac:dyDescent="0.25">
      <c r="A35" s="8">
        <v>32</v>
      </c>
      <c r="B35" s="13" t="s">
        <v>147</v>
      </c>
      <c r="C35" s="12" t="s">
        <v>72</v>
      </c>
      <c r="D35" s="13">
        <v>372</v>
      </c>
      <c r="E35" s="10">
        <f t="shared" si="0"/>
        <v>44.64</v>
      </c>
      <c r="F35" s="10">
        <v>13.33</v>
      </c>
      <c r="G35" s="10">
        <v>32.799999999999997</v>
      </c>
      <c r="H35" s="10">
        <v>33.6</v>
      </c>
      <c r="I35" s="10">
        <f t="shared" si="1"/>
        <v>79.72999999999999</v>
      </c>
      <c r="J35" s="10">
        <f t="shared" si="2"/>
        <v>31.891999999999996</v>
      </c>
      <c r="K35" s="10">
        <f t="shared" si="3"/>
        <v>76.531999999999996</v>
      </c>
      <c r="L35" s="19" t="s">
        <v>176</v>
      </c>
    </row>
    <row r="36" spans="1:13" ht="32.1" customHeight="1" x14ac:dyDescent="0.25">
      <c r="A36" s="8">
        <v>33</v>
      </c>
      <c r="B36" s="13" t="s">
        <v>149</v>
      </c>
      <c r="C36" s="12" t="s">
        <v>56</v>
      </c>
      <c r="D36" s="13">
        <v>367</v>
      </c>
      <c r="E36" s="10">
        <f t="shared" si="0"/>
        <v>44.04</v>
      </c>
      <c r="F36" s="10">
        <v>15</v>
      </c>
      <c r="G36" s="10">
        <v>32.799999999999997</v>
      </c>
      <c r="H36" s="10">
        <v>33.200000000000003</v>
      </c>
      <c r="I36" s="10">
        <f t="shared" si="1"/>
        <v>81</v>
      </c>
      <c r="J36" s="10">
        <f t="shared" si="2"/>
        <v>32.4</v>
      </c>
      <c r="K36" s="10">
        <f t="shared" si="3"/>
        <v>76.44</v>
      </c>
      <c r="L36" s="19" t="s">
        <v>176</v>
      </c>
    </row>
    <row r="37" spans="1:13" ht="32.1" customHeight="1" x14ac:dyDescent="0.25">
      <c r="A37" s="8">
        <v>34</v>
      </c>
      <c r="B37" s="13" t="s">
        <v>150</v>
      </c>
      <c r="C37" s="12" t="s">
        <v>68</v>
      </c>
      <c r="D37" s="13">
        <v>364</v>
      </c>
      <c r="E37" s="10">
        <f t="shared" si="0"/>
        <v>43.68</v>
      </c>
      <c r="F37" s="10">
        <v>16.670000000000002</v>
      </c>
      <c r="G37" s="10">
        <v>31.6</v>
      </c>
      <c r="H37" s="10">
        <v>33.6</v>
      </c>
      <c r="I37" s="10">
        <f t="shared" si="1"/>
        <v>81.87</v>
      </c>
      <c r="J37" s="10">
        <f t="shared" si="2"/>
        <v>32.748000000000005</v>
      </c>
      <c r="K37" s="10">
        <f t="shared" si="3"/>
        <v>76.427999999999997</v>
      </c>
      <c r="L37" s="19" t="s">
        <v>176</v>
      </c>
    </row>
    <row r="38" spans="1:13" ht="32.1" customHeight="1" x14ac:dyDescent="0.25">
      <c r="A38" s="8">
        <v>35</v>
      </c>
      <c r="B38" s="13" t="s">
        <v>151</v>
      </c>
      <c r="C38" s="12" t="s">
        <v>52</v>
      </c>
      <c r="D38" s="13">
        <v>387</v>
      </c>
      <c r="E38" s="10">
        <f t="shared" si="0"/>
        <v>46.440000000000005</v>
      </c>
      <c r="F38" s="10">
        <v>16.329999999999998</v>
      </c>
      <c r="G38" s="10">
        <v>29</v>
      </c>
      <c r="H38" s="10">
        <v>29.6</v>
      </c>
      <c r="I38" s="10">
        <f t="shared" si="1"/>
        <v>74.930000000000007</v>
      </c>
      <c r="J38" s="10">
        <f t="shared" si="2"/>
        <v>29.972000000000005</v>
      </c>
      <c r="K38" s="10">
        <f t="shared" si="3"/>
        <v>76.412000000000006</v>
      </c>
      <c r="L38" s="19" t="s">
        <v>176</v>
      </c>
    </row>
    <row r="39" spans="1:13" ht="32.1" customHeight="1" x14ac:dyDescent="0.25">
      <c r="A39" s="8">
        <v>36</v>
      </c>
      <c r="B39" s="13" t="s">
        <v>152</v>
      </c>
      <c r="C39" s="12" t="s">
        <v>54</v>
      </c>
      <c r="D39" s="13">
        <v>375</v>
      </c>
      <c r="E39" s="10">
        <f t="shared" si="0"/>
        <v>45</v>
      </c>
      <c r="F39" s="10">
        <v>14</v>
      </c>
      <c r="G39" s="10">
        <v>31</v>
      </c>
      <c r="H39" s="10">
        <v>33.200000000000003</v>
      </c>
      <c r="I39" s="10">
        <f t="shared" si="1"/>
        <v>78.2</v>
      </c>
      <c r="J39" s="10">
        <f t="shared" si="2"/>
        <v>31.28</v>
      </c>
      <c r="K39" s="10">
        <f t="shared" si="3"/>
        <v>76.28</v>
      </c>
      <c r="L39" s="19" t="s">
        <v>176</v>
      </c>
    </row>
    <row r="40" spans="1:13" ht="32.1" customHeight="1" x14ac:dyDescent="0.25">
      <c r="A40" s="8">
        <v>37</v>
      </c>
      <c r="B40" s="13" t="s">
        <v>153</v>
      </c>
      <c r="C40" s="12" t="s">
        <v>59</v>
      </c>
      <c r="D40" s="13">
        <v>364</v>
      </c>
      <c r="E40" s="10">
        <f t="shared" si="0"/>
        <v>43.68</v>
      </c>
      <c r="F40" s="10">
        <v>17</v>
      </c>
      <c r="G40" s="10">
        <v>31.2</v>
      </c>
      <c r="H40" s="10">
        <v>33.200000000000003</v>
      </c>
      <c r="I40" s="10">
        <f t="shared" si="1"/>
        <v>81.400000000000006</v>
      </c>
      <c r="J40" s="10">
        <f t="shared" si="2"/>
        <v>32.56</v>
      </c>
      <c r="K40" s="10">
        <f t="shared" si="3"/>
        <v>76.240000000000009</v>
      </c>
      <c r="L40" s="19" t="s">
        <v>176</v>
      </c>
    </row>
    <row r="41" spans="1:13" ht="32.1" customHeight="1" x14ac:dyDescent="0.25">
      <c r="A41" s="8"/>
      <c r="B41" s="13"/>
      <c r="C41" s="12"/>
      <c r="D41" s="13"/>
      <c r="E41" s="10"/>
      <c r="F41" s="10"/>
      <c r="G41" s="10"/>
      <c r="H41" s="10"/>
      <c r="I41" s="10"/>
      <c r="J41" s="10"/>
      <c r="K41" s="10"/>
      <c r="L41" s="19"/>
    </row>
    <row r="42" spans="1:13" ht="32.1" customHeight="1" x14ac:dyDescent="0.25">
      <c r="A42" s="8">
        <v>38</v>
      </c>
      <c r="B42" s="13" t="s">
        <v>148</v>
      </c>
      <c r="C42" s="12" t="s">
        <v>86</v>
      </c>
      <c r="D42" s="13">
        <v>362</v>
      </c>
      <c r="E42" s="10">
        <f>D42/5*0.6</f>
        <v>43.440000000000005</v>
      </c>
      <c r="F42" s="10">
        <v>18.670000000000002</v>
      </c>
      <c r="G42" s="10">
        <v>30.2</v>
      </c>
      <c r="H42" s="10">
        <v>33.799999999999997</v>
      </c>
      <c r="I42" s="10">
        <f>F42+G42+H42</f>
        <v>82.67</v>
      </c>
      <c r="J42" s="10">
        <f>(F42+G42+H42)*0.4</f>
        <v>33.068000000000005</v>
      </c>
      <c r="K42" s="10">
        <f>E42+J42</f>
        <v>76.50800000000001</v>
      </c>
      <c r="L42" s="20" t="s">
        <v>177</v>
      </c>
      <c r="M42" s="14"/>
    </row>
    <row r="43" spans="1:13" ht="32.1" customHeight="1" x14ac:dyDescent="0.25">
      <c r="A43" s="8"/>
      <c r="B43" s="13"/>
      <c r="C43" s="12"/>
      <c r="D43" s="13"/>
      <c r="E43" s="10"/>
      <c r="F43" s="10"/>
      <c r="G43" s="10"/>
      <c r="H43" s="10"/>
      <c r="I43" s="10"/>
      <c r="J43" s="10"/>
      <c r="K43" s="10"/>
      <c r="L43" s="20"/>
      <c r="M43" s="14"/>
    </row>
    <row r="44" spans="1:13" ht="32.1" customHeight="1" x14ac:dyDescent="0.25">
      <c r="A44" s="8">
        <v>39</v>
      </c>
      <c r="B44" s="13" t="s">
        <v>154</v>
      </c>
      <c r="C44" s="12" t="s">
        <v>51</v>
      </c>
      <c r="D44" s="13">
        <v>364</v>
      </c>
      <c r="E44" s="10">
        <f t="shared" si="0"/>
        <v>43.68</v>
      </c>
      <c r="F44" s="10">
        <v>16</v>
      </c>
      <c r="G44" s="10">
        <v>31.8</v>
      </c>
      <c r="H44" s="10">
        <v>33.200000000000003</v>
      </c>
      <c r="I44" s="10">
        <f t="shared" si="1"/>
        <v>81</v>
      </c>
      <c r="J44" s="10">
        <f t="shared" si="2"/>
        <v>32.4</v>
      </c>
      <c r="K44" s="10">
        <f t="shared" si="3"/>
        <v>76.08</v>
      </c>
      <c r="L44" s="22"/>
    </row>
    <row r="45" spans="1:13" ht="32.1" customHeight="1" x14ac:dyDescent="0.25">
      <c r="A45" s="8">
        <v>40</v>
      </c>
      <c r="B45" s="13" t="s">
        <v>155</v>
      </c>
      <c r="C45" s="12" t="s">
        <v>55</v>
      </c>
      <c r="D45" s="13">
        <v>365</v>
      </c>
      <c r="E45" s="10">
        <f t="shared" si="0"/>
        <v>43.8</v>
      </c>
      <c r="F45" s="10">
        <v>16</v>
      </c>
      <c r="G45" s="10">
        <v>31.8</v>
      </c>
      <c r="H45" s="10">
        <v>32.200000000000003</v>
      </c>
      <c r="I45" s="10">
        <f t="shared" si="1"/>
        <v>80</v>
      </c>
      <c r="J45" s="10">
        <f t="shared" si="2"/>
        <v>32</v>
      </c>
      <c r="K45" s="10">
        <f t="shared" si="3"/>
        <v>75.8</v>
      </c>
      <c r="L45" s="15"/>
    </row>
    <row r="46" spans="1:13" ht="32.1" customHeight="1" x14ac:dyDescent="0.25">
      <c r="A46" s="8">
        <v>41</v>
      </c>
      <c r="B46" s="13" t="s">
        <v>156</v>
      </c>
      <c r="C46" s="12" t="s">
        <v>60</v>
      </c>
      <c r="D46" s="13">
        <v>379</v>
      </c>
      <c r="E46" s="10">
        <f t="shared" si="0"/>
        <v>45.48</v>
      </c>
      <c r="F46" s="10">
        <v>15.33</v>
      </c>
      <c r="G46" s="10">
        <v>29.2</v>
      </c>
      <c r="H46" s="10">
        <v>31.2</v>
      </c>
      <c r="I46" s="10">
        <f t="shared" si="1"/>
        <v>75.73</v>
      </c>
      <c r="J46" s="10">
        <f t="shared" si="2"/>
        <v>30.292000000000002</v>
      </c>
      <c r="K46" s="10">
        <f t="shared" si="3"/>
        <v>75.771999999999991</v>
      </c>
      <c r="L46" s="15"/>
    </row>
    <row r="47" spans="1:13" ht="32.1" customHeight="1" x14ac:dyDescent="0.25">
      <c r="A47" s="8">
        <v>42</v>
      </c>
      <c r="B47" s="13" t="s">
        <v>157</v>
      </c>
      <c r="C47" s="12" t="s">
        <v>65</v>
      </c>
      <c r="D47" s="13">
        <v>374</v>
      </c>
      <c r="E47" s="10">
        <f t="shared" si="0"/>
        <v>44.879999999999995</v>
      </c>
      <c r="F47" s="10">
        <v>14.67</v>
      </c>
      <c r="G47" s="10">
        <v>31.2</v>
      </c>
      <c r="H47" s="10">
        <v>31</v>
      </c>
      <c r="I47" s="10">
        <f t="shared" si="1"/>
        <v>76.87</v>
      </c>
      <c r="J47" s="10">
        <f t="shared" si="2"/>
        <v>30.748000000000005</v>
      </c>
      <c r="K47" s="10">
        <f t="shared" si="3"/>
        <v>75.628</v>
      </c>
      <c r="L47" s="15"/>
    </row>
    <row r="48" spans="1:13" ht="32.1" customHeight="1" x14ac:dyDescent="0.25">
      <c r="A48" s="8">
        <v>43</v>
      </c>
      <c r="B48" s="13" t="s">
        <v>158</v>
      </c>
      <c r="C48" s="12" t="s">
        <v>31</v>
      </c>
      <c r="D48" s="13">
        <v>361</v>
      </c>
      <c r="E48" s="10">
        <f t="shared" si="0"/>
        <v>43.32</v>
      </c>
      <c r="F48" s="10">
        <v>18.329999999999998</v>
      </c>
      <c r="G48" s="10">
        <v>31</v>
      </c>
      <c r="H48" s="10">
        <v>31.4</v>
      </c>
      <c r="I48" s="10">
        <f t="shared" si="1"/>
        <v>80.72999999999999</v>
      </c>
      <c r="J48" s="10">
        <f t="shared" si="2"/>
        <v>32.291999999999994</v>
      </c>
      <c r="K48" s="10">
        <f t="shared" si="3"/>
        <v>75.611999999999995</v>
      </c>
      <c r="L48" s="15"/>
    </row>
    <row r="49" spans="1:12" ht="32.1" customHeight="1" x14ac:dyDescent="0.25">
      <c r="A49" s="8">
        <v>44</v>
      </c>
      <c r="B49" s="13" t="s">
        <v>159</v>
      </c>
      <c r="C49" s="12" t="s">
        <v>41</v>
      </c>
      <c r="D49" s="13">
        <v>367</v>
      </c>
      <c r="E49" s="10">
        <f t="shared" si="0"/>
        <v>44.04</v>
      </c>
      <c r="F49" s="10">
        <v>14.33</v>
      </c>
      <c r="G49" s="10">
        <v>30</v>
      </c>
      <c r="H49" s="10">
        <v>33.799999999999997</v>
      </c>
      <c r="I49" s="10">
        <f t="shared" si="1"/>
        <v>78.13</v>
      </c>
      <c r="J49" s="10">
        <f t="shared" si="2"/>
        <v>31.251999999999999</v>
      </c>
      <c r="K49" s="10">
        <f t="shared" si="3"/>
        <v>75.292000000000002</v>
      </c>
      <c r="L49" s="15"/>
    </row>
    <row r="50" spans="1:12" ht="32.1" customHeight="1" x14ac:dyDescent="0.25">
      <c r="A50" s="8">
        <v>45</v>
      </c>
      <c r="B50" s="13" t="s">
        <v>160</v>
      </c>
      <c r="C50" s="12" t="s">
        <v>81</v>
      </c>
      <c r="D50" s="13">
        <v>360</v>
      </c>
      <c r="E50" s="10">
        <f t="shared" si="0"/>
        <v>43.199999999999996</v>
      </c>
      <c r="F50" s="10">
        <v>17</v>
      </c>
      <c r="G50" s="10">
        <v>31.4</v>
      </c>
      <c r="H50" s="10">
        <v>31.6</v>
      </c>
      <c r="I50" s="10">
        <f t="shared" si="1"/>
        <v>80</v>
      </c>
      <c r="J50" s="10">
        <f t="shared" si="2"/>
        <v>32</v>
      </c>
      <c r="K50" s="10">
        <f t="shared" si="3"/>
        <v>75.199999999999989</v>
      </c>
      <c r="L50" s="15"/>
    </row>
    <row r="51" spans="1:12" ht="32.1" customHeight="1" x14ac:dyDescent="0.25">
      <c r="A51" s="8">
        <v>46</v>
      </c>
      <c r="B51" s="13" t="s">
        <v>161</v>
      </c>
      <c r="C51" s="12" t="s">
        <v>45</v>
      </c>
      <c r="D51" s="13">
        <v>364</v>
      </c>
      <c r="E51" s="10">
        <f t="shared" si="0"/>
        <v>43.68</v>
      </c>
      <c r="F51" s="10">
        <v>16.329999999999998</v>
      </c>
      <c r="G51" s="10">
        <v>31</v>
      </c>
      <c r="H51" s="10">
        <v>31.4</v>
      </c>
      <c r="I51" s="10">
        <f t="shared" si="1"/>
        <v>78.72999999999999</v>
      </c>
      <c r="J51" s="10">
        <f t="shared" si="2"/>
        <v>31.491999999999997</v>
      </c>
      <c r="K51" s="10">
        <f t="shared" si="3"/>
        <v>75.171999999999997</v>
      </c>
      <c r="L51" s="15"/>
    </row>
    <row r="52" spans="1:12" ht="32.1" customHeight="1" x14ac:dyDescent="0.25">
      <c r="A52" s="8">
        <v>47</v>
      </c>
      <c r="B52" s="13" t="s">
        <v>162</v>
      </c>
      <c r="C52" s="12" t="s">
        <v>44</v>
      </c>
      <c r="D52" s="13">
        <v>364</v>
      </c>
      <c r="E52" s="10">
        <f t="shared" si="0"/>
        <v>43.68</v>
      </c>
      <c r="F52" s="10">
        <v>15.33</v>
      </c>
      <c r="G52" s="10">
        <v>31</v>
      </c>
      <c r="H52" s="10">
        <v>32</v>
      </c>
      <c r="I52" s="10">
        <f t="shared" si="1"/>
        <v>78.33</v>
      </c>
      <c r="J52" s="10">
        <f t="shared" si="2"/>
        <v>31.332000000000001</v>
      </c>
      <c r="K52" s="10">
        <f t="shared" si="3"/>
        <v>75.012</v>
      </c>
      <c r="L52" s="15"/>
    </row>
    <row r="53" spans="1:12" ht="32.1" customHeight="1" x14ac:dyDescent="0.25">
      <c r="A53" s="8">
        <v>48</v>
      </c>
      <c r="B53" s="13" t="s">
        <v>163</v>
      </c>
      <c r="C53" s="12" t="s">
        <v>57</v>
      </c>
      <c r="D53" s="13">
        <v>366</v>
      </c>
      <c r="E53" s="10">
        <f t="shared" si="0"/>
        <v>43.92</v>
      </c>
      <c r="F53" s="10">
        <v>15.33</v>
      </c>
      <c r="G53" s="10">
        <v>31</v>
      </c>
      <c r="H53" s="10">
        <v>30.8</v>
      </c>
      <c r="I53" s="10">
        <f t="shared" si="1"/>
        <v>77.13</v>
      </c>
      <c r="J53" s="10">
        <f t="shared" si="2"/>
        <v>30.852</v>
      </c>
      <c r="K53" s="10">
        <f t="shared" si="3"/>
        <v>74.772000000000006</v>
      </c>
      <c r="L53" s="15"/>
    </row>
    <row r="54" spans="1:12" ht="32.1" customHeight="1" x14ac:dyDescent="0.25">
      <c r="A54" s="8">
        <v>49</v>
      </c>
      <c r="B54" s="13" t="s">
        <v>164</v>
      </c>
      <c r="C54" s="12" t="s">
        <v>32</v>
      </c>
      <c r="D54" s="13">
        <v>376</v>
      </c>
      <c r="E54" s="10">
        <f t="shared" si="0"/>
        <v>45.12</v>
      </c>
      <c r="F54" s="10">
        <v>12.33</v>
      </c>
      <c r="G54" s="18">
        <v>29.6</v>
      </c>
      <c r="H54" s="10">
        <v>31.4</v>
      </c>
      <c r="I54" s="10">
        <f t="shared" si="1"/>
        <v>73.33</v>
      </c>
      <c r="J54" s="10">
        <f t="shared" si="2"/>
        <v>29.332000000000001</v>
      </c>
      <c r="K54" s="10">
        <f t="shared" si="3"/>
        <v>74.451999999999998</v>
      </c>
      <c r="L54" s="15"/>
    </row>
    <row r="55" spans="1:12" ht="32.1" customHeight="1" x14ac:dyDescent="0.25">
      <c r="A55" s="8">
        <v>50</v>
      </c>
      <c r="B55" s="13" t="s">
        <v>165</v>
      </c>
      <c r="C55" s="12" t="s">
        <v>76</v>
      </c>
      <c r="D55" s="13">
        <v>363</v>
      </c>
      <c r="E55" s="10">
        <f t="shared" si="0"/>
        <v>43.559999999999995</v>
      </c>
      <c r="F55" s="10">
        <v>14.67</v>
      </c>
      <c r="G55" s="10">
        <v>30</v>
      </c>
      <c r="H55" s="10">
        <v>31.4</v>
      </c>
      <c r="I55" s="10">
        <f t="shared" si="1"/>
        <v>76.069999999999993</v>
      </c>
      <c r="J55" s="10">
        <f t="shared" si="2"/>
        <v>30.427999999999997</v>
      </c>
      <c r="K55" s="10">
        <f t="shared" si="3"/>
        <v>73.988</v>
      </c>
      <c r="L55" s="15"/>
    </row>
    <row r="56" spans="1:12" ht="32.1" customHeight="1" x14ac:dyDescent="0.25">
      <c r="A56" s="8">
        <v>51</v>
      </c>
      <c r="B56" s="13" t="s">
        <v>166</v>
      </c>
      <c r="C56" s="12" t="s">
        <v>33</v>
      </c>
      <c r="D56" s="13">
        <v>388</v>
      </c>
      <c r="E56" s="10">
        <f t="shared" si="0"/>
        <v>46.559999999999995</v>
      </c>
      <c r="F56" s="10">
        <v>11</v>
      </c>
      <c r="G56" s="10">
        <v>28.4</v>
      </c>
      <c r="H56" s="10">
        <v>29</v>
      </c>
      <c r="I56" s="10">
        <f t="shared" si="1"/>
        <v>68.400000000000006</v>
      </c>
      <c r="J56" s="10">
        <f t="shared" si="2"/>
        <v>27.360000000000003</v>
      </c>
      <c r="K56" s="10">
        <f t="shared" si="3"/>
        <v>73.92</v>
      </c>
      <c r="L56" s="15"/>
    </row>
    <row r="57" spans="1:12" ht="32.1" customHeight="1" x14ac:dyDescent="0.25">
      <c r="A57" s="8">
        <v>52</v>
      </c>
      <c r="B57" s="13" t="s">
        <v>167</v>
      </c>
      <c r="C57" s="12" t="s">
        <v>49</v>
      </c>
      <c r="D57" s="13">
        <v>371</v>
      </c>
      <c r="E57" s="10">
        <f t="shared" si="0"/>
        <v>44.52</v>
      </c>
      <c r="F57" s="10">
        <v>15</v>
      </c>
      <c r="G57" s="10">
        <v>27.8</v>
      </c>
      <c r="H57" s="10">
        <v>30.6</v>
      </c>
      <c r="I57" s="10">
        <f t="shared" si="1"/>
        <v>73.400000000000006</v>
      </c>
      <c r="J57" s="10">
        <f t="shared" si="2"/>
        <v>29.360000000000003</v>
      </c>
      <c r="K57" s="10">
        <f t="shared" si="3"/>
        <v>73.88000000000001</v>
      </c>
      <c r="L57" s="15"/>
    </row>
    <row r="58" spans="1:12" ht="32.1" customHeight="1" x14ac:dyDescent="0.25">
      <c r="A58" s="8">
        <v>53</v>
      </c>
      <c r="B58" s="13" t="s">
        <v>168</v>
      </c>
      <c r="C58" s="12" t="s">
        <v>84</v>
      </c>
      <c r="D58" s="13">
        <v>361</v>
      </c>
      <c r="E58" s="10">
        <f t="shared" si="0"/>
        <v>43.32</v>
      </c>
      <c r="F58" s="10">
        <v>12.67</v>
      </c>
      <c r="G58" s="10">
        <v>29.6</v>
      </c>
      <c r="H58" s="10">
        <v>31.8</v>
      </c>
      <c r="I58" s="10">
        <f t="shared" si="1"/>
        <v>74.070000000000007</v>
      </c>
      <c r="J58" s="10">
        <f t="shared" si="2"/>
        <v>29.628000000000004</v>
      </c>
      <c r="K58" s="10">
        <f t="shared" si="3"/>
        <v>72.948000000000008</v>
      </c>
      <c r="L58" s="15"/>
    </row>
    <row r="59" spans="1:12" ht="32.1" customHeight="1" x14ac:dyDescent="0.25">
      <c r="A59" s="8">
        <v>54</v>
      </c>
      <c r="B59" s="13" t="s">
        <v>169</v>
      </c>
      <c r="C59" s="12" t="s">
        <v>80</v>
      </c>
      <c r="D59" s="13">
        <v>360</v>
      </c>
      <c r="E59" s="10">
        <f t="shared" si="0"/>
        <v>43.199999999999996</v>
      </c>
      <c r="F59" s="10">
        <v>14</v>
      </c>
      <c r="G59" s="10">
        <v>29.2</v>
      </c>
      <c r="H59" s="10">
        <v>31</v>
      </c>
      <c r="I59" s="10">
        <f t="shared" si="1"/>
        <v>74.2</v>
      </c>
      <c r="J59" s="10">
        <f t="shared" si="2"/>
        <v>29.680000000000003</v>
      </c>
      <c r="K59" s="10">
        <f t="shared" si="3"/>
        <v>72.88</v>
      </c>
      <c r="L59" s="15"/>
    </row>
    <row r="60" spans="1:12" ht="32.1" customHeight="1" x14ac:dyDescent="0.25">
      <c r="A60" s="8">
        <v>55</v>
      </c>
      <c r="B60" s="13" t="s">
        <v>170</v>
      </c>
      <c r="C60" s="12" t="s">
        <v>78</v>
      </c>
      <c r="D60" s="13">
        <v>369</v>
      </c>
      <c r="E60" s="10">
        <f t="shared" si="0"/>
        <v>44.279999999999994</v>
      </c>
      <c r="F60" s="10">
        <v>13.67</v>
      </c>
      <c r="G60" s="10">
        <v>27.8</v>
      </c>
      <c r="H60" s="10">
        <v>29.2</v>
      </c>
      <c r="I60" s="10">
        <f t="shared" si="1"/>
        <v>70.67</v>
      </c>
      <c r="J60" s="10">
        <f t="shared" si="2"/>
        <v>28.268000000000001</v>
      </c>
      <c r="K60" s="10">
        <f t="shared" si="3"/>
        <v>72.548000000000002</v>
      </c>
      <c r="L60" s="15"/>
    </row>
    <row r="61" spans="1:12" ht="32.1" customHeight="1" x14ac:dyDescent="0.25">
      <c r="A61" s="8">
        <v>56</v>
      </c>
      <c r="B61" s="13" t="s">
        <v>171</v>
      </c>
      <c r="C61" s="12" t="s">
        <v>66</v>
      </c>
      <c r="D61" s="13">
        <v>364</v>
      </c>
      <c r="E61" s="10">
        <f t="shared" si="0"/>
        <v>43.68</v>
      </c>
      <c r="F61" s="10">
        <v>13.33</v>
      </c>
      <c r="G61" s="10">
        <v>27.6</v>
      </c>
      <c r="H61" s="10">
        <v>29</v>
      </c>
      <c r="I61" s="10">
        <f t="shared" si="1"/>
        <v>69.930000000000007</v>
      </c>
      <c r="J61" s="10">
        <f t="shared" si="2"/>
        <v>27.972000000000005</v>
      </c>
      <c r="K61" s="10">
        <f t="shared" si="3"/>
        <v>71.652000000000001</v>
      </c>
      <c r="L61" s="15"/>
    </row>
  </sheetData>
  <sortState xmlns:xlrd2="http://schemas.microsoft.com/office/spreadsheetml/2017/richdata2" ref="A4:L61">
    <sortCondition descending="1" ref="K4:K61"/>
  </sortState>
  <mergeCells count="10">
    <mergeCell ref="A1:L1"/>
    <mergeCell ref="F2:I2"/>
    <mergeCell ref="A2:A3"/>
    <mergeCell ref="B2:B3"/>
    <mergeCell ref="C2:C3"/>
    <mergeCell ref="D2:D3"/>
    <mergeCell ref="E2:E3"/>
    <mergeCell ref="K2:K3"/>
    <mergeCell ref="L2:L3"/>
    <mergeCell ref="J2:J3"/>
  </mergeCells>
  <phoneticPr fontId="4" type="noConversion"/>
  <pageMargins left="0.35433070866141736" right="0.35433070866141736" top="0.98425196850393704" bottom="0.98425196850393704" header="0.51181102362204722" footer="0.51181102362204722"/>
  <pageSetup paperSize="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社会保障</vt:lpstr>
      <vt:lpstr>社会学</vt:lpstr>
      <vt:lpstr>社会工作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yyq</cp:lastModifiedBy>
  <cp:lastPrinted>2019-03-19T01:07:07Z</cp:lastPrinted>
  <dcterms:created xsi:type="dcterms:W3CDTF">2019-03-14T08:21:15Z</dcterms:created>
  <dcterms:modified xsi:type="dcterms:W3CDTF">2021-03-29T07:53:33Z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