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<sst xmlns="http://schemas.openxmlformats.org/spreadsheetml/2006/main" count="278" uniqueCount="117">
  <si>
    <t>　专业</t>
  </si>
  <si>
    <t>考生编号</t>
  </si>
  <si>
    <t>姓名</t>
  </si>
  <si>
    <t>初试成绩</t>
  </si>
  <si>
    <r>
      <rPr>
        <sz val="8"/>
        <rFont val="宋体"/>
        <charset val="134"/>
      </rPr>
      <t>复试成绩</t>
    </r>
    <r>
      <rPr>
        <sz val="8"/>
        <color rgb="FFFF0000"/>
        <rFont val="宋体"/>
        <charset val="134"/>
      </rPr>
      <t>（专业学位各部分成绩为折算后成绩）</t>
    </r>
  </si>
  <si>
    <r>
      <rPr>
        <sz val="8"/>
        <rFont val="宋体"/>
        <charset val="134"/>
      </rPr>
      <t xml:space="preserve">综合成绩
</t>
    </r>
    <r>
      <rPr>
        <sz val="8"/>
        <color indexed="10"/>
        <rFont val="宋体"/>
        <charset val="134"/>
      </rPr>
      <t>（初试、复试折算后成绩）</t>
    </r>
  </si>
  <si>
    <t>加试科目1名称</t>
  </si>
  <si>
    <t>加试科目1成绩</t>
  </si>
  <si>
    <t>加试科目2名称</t>
  </si>
  <si>
    <t>加试科目2成绩</t>
  </si>
  <si>
    <t>思想政治考核</t>
  </si>
  <si>
    <t>综合成绩排名</t>
  </si>
  <si>
    <t>是否拟录取</t>
  </si>
  <si>
    <t>录取类别</t>
  </si>
  <si>
    <t>不录取原因</t>
  </si>
  <si>
    <t>是否第一志愿</t>
  </si>
  <si>
    <t>英语测试成绩</t>
  </si>
  <si>
    <t>专业基础测试成绩</t>
  </si>
  <si>
    <t>综合能力测试    成绩　</t>
  </si>
  <si>
    <t>复试总成绩(外语、专业基础、综合能力测试成绩总和）</t>
  </si>
  <si>
    <t>体育学（体育教育训练学）</t>
  </si>
  <si>
    <t>104181040300001</t>
  </si>
  <si>
    <t>钟晗煜</t>
  </si>
  <si>
    <t>合格</t>
  </si>
  <si>
    <t>是</t>
  </si>
  <si>
    <t>全日制非定向</t>
  </si>
  <si>
    <t>体育学（运动人体科学）</t>
  </si>
  <si>
    <t>104181040300002</t>
  </si>
  <si>
    <t>徐莉飞</t>
  </si>
  <si>
    <t>104181040300045</t>
  </si>
  <si>
    <t>杨海峰</t>
  </si>
  <si>
    <t>104181040300004</t>
  </si>
  <si>
    <t>郭云川</t>
  </si>
  <si>
    <t>104181040300010</t>
  </si>
  <si>
    <t>蔡龙根</t>
  </si>
  <si>
    <t>104181040300014</t>
  </si>
  <si>
    <t>黎佳美</t>
  </si>
  <si>
    <t>104181040300031</t>
  </si>
  <si>
    <t>吴炳烽</t>
  </si>
  <si>
    <t>体育学（体育人文社会学）</t>
  </si>
  <si>
    <t>104181040300053</t>
  </si>
  <si>
    <t>何燕萍</t>
  </si>
  <si>
    <t>体育学（民族传统体育学）</t>
  </si>
  <si>
    <t>104181040300050</t>
  </si>
  <si>
    <t>黄禹蓉</t>
  </si>
  <si>
    <t>体育学</t>
  </si>
  <si>
    <t>104181040300003</t>
  </si>
  <si>
    <t>冯婧泽</t>
  </si>
  <si>
    <t>否</t>
  </si>
  <si>
    <t>名额受限</t>
  </si>
  <si>
    <t>104181040300044</t>
  </si>
  <si>
    <t>朱腾龙</t>
  </si>
  <si>
    <t>104181040300019</t>
  </si>
  <si>
    <t>余聪</t>
  </si>
  <si>
    <t>104181040300033</t>
  </si>
  <si>
    <t>段新明</t>
  </si>
  <si>
    <t>104181040300011</t>
  </si>
  <si>
    <t>曹艳萍</t>
  </si>
  <si>
    <t>104181040300016</t>
  </si>
  <si>
    <t>罗国彬</t>
  </si>
  <si>
    <t>104181040300055</t>
  </si>
  <si>
    <t>李德文</t>
  </si>
  <si>
    <t>104181040300028</t>
  </si>
  <si>
    <t>罗淼</t>
  </si>
  <si>
    <t>104181040300042</t>
  </si>
  <si>
    <t>王建中</t>
  </si>
  <si>
    <t>104181040300036</t>
  </si>
  <si>
    <t>鄢晓云</t>
  </si>
  <si>
    <t>104181040300034</t>
  </si>
  <si>
    <t>李常青</t>
  </si>
  <si>
    <t>104181040300048</t>
  </si>
  <si>
    <t>朱海青</t>
  </si>
  <si>
    <r>
      <rPr>
        <sz val="8"/>
        <rFont val="宋体"/>
        <charset val="134"/>
      </rPr>
      <t>学科教学（体育）</t>
    </r>
  </si>
  <si>
    <t>104181045112014</t>
  </si>
  <si>
    <t>廖锋</t>
  </si>
  <si>
    <r>
      <rPr>
        <sz val="8"/>
        <rFont val="宋体"/>
        <charset val="134"/>
      </rPr>
      <t>合格</t>
    </r>
  </si>
  <si>
    <r>
      <rPr>
        <sz val="8"/>
        <rFont val="宋体"/>
        <charset val="134"/>
      </rPr>
      <t>是</t>
    </r>
  </si>
  <si>
    <r>
      <rPr>
        <sz val="8"/>
        <rFont val="宋体"/>
        <charset val="134"/>
      </rPr>
      <t>全日制非定向</t>
    </r>
  </si>
  <si>
    <t>104181045112004</t>
  </si>
  <si>
    <t>曾庆</t>
  </si>
  <si>
    <t>104181045112021</t>
  </si>
  <si>
    <t>赵丽灵</t>
  </si>
  <si>
    <r>
      <rPr>
        <sz val="8"/>
        <rFont val="宋体"/>
        <charset val="134"/>
      </rPr>
      <t>全日制定向</t>
    </r>
  </si>
  <si>
    <t>104181045112038</t>
  </si>
  <si>
    <t>兰天</t>
  </si>
  <si>
    <t>全日制定向</t>
  </si>
  <si>
    <t>104181045112015</t>
  </si>
  <si>
    <t>周雯倩</t>
  </si>
  <si>
    <t>104181045112027</t>
  </si>
  <si>
    <t>周海龙</t>
  </si>
  <si>
    <r>
      <rPr>
        <sz val="8"/>
        <color theme="1"/>
        <rFont val="Times New Roman"/>
        <charset val="134"/>
      </rPr>
      <t>体育心理学</t>
    </r>
    <r>
      <rPr>
        <sz val="8"/>
        <rFont val="Times New Roman"/>
        <charset val="0"/>
      </rPr>
      <t xml:space="preserve"> </t>
    </r>
  </si>
  <si>
    <t>运动生理学</t>
  </si>
  <si>
    <t>104181045112013</t>
  </si>
  <si>
    <t>李鑫</t>
  </si>
  <si>
    <t>学科教学（体育）</t>
  </si>
  <si>
    <t>100941221037337</t>
  </si>
  <si>
    <t>马志超</t>
  </si>
  <si>
    <r>
      <rPr>
        <sz val="9"/>
        <rFont val="宋体"/>
        <charset val="134"/>
      </rPr>
      <t>合格</t>
    </r>
  </si>
  <si>
    <r>
      <rPr>
        <sz val="9"/>
        <rFont val="宋体"/>
        <charset val="134"/>
      </rPr>
      <t>是</t>
    </r>
  </si>
  <si>
    <r>
      <rPr>
        <sz val="9"/>
        <rFont val="宋体"/>
        <charset val="134"/>
      </rPr>
      <t>否</t>
    </r>
  </si>
  <si>
    <t>冯招娣</t>
  </si>
  <si>
    <t>103701210002519</t>
  </si>
  <si>
    <t>付丽华</t>
  </si>
  <si>
    <t>100271998090197</t>
  </si>
  <si>
    <t>李子豪</t>
  </si>
  <si>
    <t>100271998090906</t>
  </si>
  <si>
    <t>曾鑫</t>
  </si>
  <si>
    <t>100431120210490</t>
  </si>
  <si>
    <t>黄昕洁</t>
  </si>
  <si>
    <r>
      <rPr>
        <sz val="8"/>
        <rFont val="宋体"/>
        <charset val="134"/>
      </rPr>
      <t>名额受限</t>
    </r>
  </si>
  <si>
    <t>104181045112017</t>
  </si>
  <si>
    <r>
      <rPr>
        <sz val="8"/>
        <rFont val="宋体"/>
        <charset val="134"/>
      </rPr>
      <t>刘庆亮</t>
    </r>
  </si>
  <si>
    <t>体育心理学</t>
  </si>
  <si>
    <t>大学生士兵计划</t>
  </si>
  <si>
    <t>102691120050151</t>
  </si>
  <si>
    <r>
      <rPr>
        <sz val="8"/>
        <rFont val="宋体"/>
        <charset val="134"/>
      </rPr>
      <t>张凤珠</t>
    </r>
  </si>
  <si>
    <r>
      <rPr>
        <sz val="8"/>
        <rFont val="宋体"/>
        <charset val="134"/>
      </rPr>
      <t>否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</si>
</sst>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u/>
      <sz val="1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rgb="FFFF0000"/>
      <name val="宋体"/>
      <charset val="134"/>
    </font>
    <font>
      <sz val="8"/>
      <color indexed="10"/>
      <name val="宋体"/>
      <charset val="134"/>
    </font>
    <font>
      <sz val="8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zoomScale="115" zoomScaleNormal="115" workbookViewId="0">
      <selection activeCell="T6" sqref="T6"/>
    </sheetView>
  </sheetViews>
  <sheetFormatPr defaultColWidth="8.87962962962963" defaultRowHeight="14.4"/>
  <cols>
    <col min="1" max="1" width="18.5462962962963" customWidth="1"/>
    <col min="2" max="2" width="12.5555555555556" customWidth="1"/>
    <col min="3" max="3" width="8.62962962962963" customWidth="1"/>
    <col min="4" max="4" width="4.25" customWidth="1"/>
    <col min="5" max="6" width="5.12962962962963" customWidth="1"/>
    <col min="7" max="7" width="5.5" customWidth="1"/>
    <col min="8" max="8" width="7.52777777777778" customWidth="1"/>
    <col min="9" max="9" width="5.62962962962963" customWidth="1"/>
    <col min="10" max="10" width="8.66666666666667" customWidth="1"/>
    <col min="11" max="11" width="3.87962962962963" customWidth="1"/>
    <col min="12" max="12" width="8.66666666666667" customWidth="1"/>
    <col min="13" max="13" width="3.37962962962963" customWidth="1"/>
    <col min="14" max="14" width="4.25" customWidth="1"/>
    <col min="15" max="15" width="3" customWidth="1"/>
    <col min="16" max="16" width="3.75" customWidth="1"/>
    <col min="17" max="17" width="10.75" customWidth="1"/>
    <col min="18" max="18" width="11" customWidth="1"/>
    <col min="19" max="19" width="10.9166666666667" customWidth="1"/>
    <col min="20" max="20" width="11.7777777777778" customWidth="1"/>
  </cols>
  <sheetData>
    <row r="1" ht="17.25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8.5" customHeight="1" spans="1:19">
      <c r="A2" s="2" t="s">
        <v>0</v>
      </c>
      <c r="B2" s="2" t="s">
        <v>1</v>
      </c>
      <c r="C2" s="3" t="s">
        <v>2</v>
      </c>
      <c r="D2" s="2" t="s">
        <v>3</v>
      </c>
      <c r="E2" s="4" t="s">
        <v>4</v>
      </c>
      <c r="F2" s="4"/>
      <c r="G2" s="4"/>
      <c r="H2" s="4"/>
      <c r="I2" s="1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  <c r="P2" s="2" t="s">
        <v>12</v>
      </c>
      <c r="Q2" s="2" t="s">
        <v>13</v>
      </c>
      <c r="R2" s="2" t="s">
        <v>14</v>
      </c>
      <c r="S2" s="2" t="s">
        <v>15</v>
      </c>
    </row>
    <row r="3" ht="74.25" customHeight="1" spans="1:19">
      <c r="A3" s="5"/>
      <c r="B3" s="5"/>
      <c r="C3" s="6"/>
      <c r="D3" s="5"/>
      <c r="E3" s="7" t="s">
        <v>16</v>
      </c>
      <c r="F3" s="7" t="s">
        <v>17</v>
      </c>
      <c r="G3" s="7" t="s">
        <v>18</v>
      </c>
      <c r="H3" s="7" t="s">
        <v>19</v>
      </c>
      <c r="I3" s="13"/>
      <c r="J3" s="5"/>
      <c r="K3" s="5"/>
      <c r="L3" s="5"/>
      <c r="M3" s="5"/>
      <c r="N3" s="5"/>
      <c r="O3" s="5"/>
      <c r="P3" s="5"/>
      <c r="Q3" s="5"/>
      <c r="R3" s="5"/>
      <c r="S3" s="5"/>
    </row>
    <row r="4" ht="21" customHeight="1" spans="1:19">
      <c r="A4" s="8" t="s">
        <v>20</v>
      </c>
      <c r="B4" s="9" t="s">
        <v>21</v>
      </c>
      <c r="C4" s="10" t="s">
        <v>22</v>
      </c>
      <c r="D4" s="9">
        <v>397</v>
      </c>
      <c r="E4" s="11">
        <v>90</v>
      </c>
      <c r="F4" s="11">
        <v>81.3</v>
      </c>
      <c r="G4" s="11">
        <v>86</v>
      </c>
      <c r="H4" s="11">
        <f t="shared" ref="H4:H31" si="0">E4+F4+G4</f>
        <v>257.3</v>
      </c>
      <c r="I4" s="11">
        <f t="shared" ref="I4:I24" si="1">(D4/5*0.7)+(H4/3*0.3)</f>
        <v>81.31</v>
      </c>
      <c r="J4" s="9"/>
      <c r="K4" s="9"/>
      <c r="L4" s="9"/>
      <c r="M4" s="9"/>
      <c r="N4" s="10" t="s">
        <v>23</v>
      </c>
      <c r="O4" s="9">
        <v>1</v>
      </c>
      <c r="P4" s="10" t="s">
        <v>24</v>
      </c>
      <c r="Q4" s="10" t="s">
        <v>25</v>
      </c>
      <c r="R4" s="9"/>
      <c r="S4" s="10" t="s">
        <v>24</v>
      </c>
    </row>
    <row r="5" ht="21" customHeight="1" spans="1:19">
      <c r="A5" s="8" t="s">
        <v>26</v>
      </c>
      <c r="B5" s="15" t="s">
        <v>27</v>
      </c>
      <c r="C5" s="10" t="s">
        <v>28</v>
      </c>
      <c r="D5" s="9">
        <v>377</v>
      </c>
      <c r="E5" s="11">
        <v>84</v>
      </c>
      <c r="F5" s="11">
        <v>80.7</v>
      </c>
      <c r="G5" s="11">
        <v>79.14</v>
      </c>
      <c r="H5" s="11">
        <f t="shared" si="0"/>
        <v>243.84</v>
      </c>
      <c r="I5" s="11">
        <f t="shared" si="1"/>
        <v>77.164</v>
      </c>
      <c r="J5" s="9"/>
      <c r="K5" s="9"/>
      <c r="L5" s="9"/>
      <c r="M5" s="9"/>
      <c r="N5" s="10" t="s">
        <v>23</v>
      </c>
      <c r="O5" s="9">
        <v>2</v>
      </c>
      <c r="P5" s="10" t="s">
        <v>24</v>
      </c>
      <c r="Q5" s="10" t="s">
        <v>25</v>
      </c>
      <c r="R5" s="9"/>
      <c r="S5" s="10" t="s">
        <v>24</v>
      </c>
    </row>
    <row r="6" ht="21" customHeight="1" spans="1:19">
      <c r="A6" s="8" t="s">
        <v>20</v>
      </c>
      <c r="B6" s="15" t="s">
        <v>29</v>
      </c>
      <c r="C6" s="10" t="s">
        <v>30</v>
      </c>
      <c r="D6" s="9">
        <v>380</v>
      </c>
      <c r="E6" s="11">
        <v>75</v>
      </c>
      <c r="F6" s="11">
        <v>76.3</v>
      </c>
      <c r="G6" s="11">
        <v>79.86</v>
      </c>
      <c r="H6" s="11">
        <f t="shared" si="0"/>
        <v>231.16</v>
      </c>
      <c r="I6" s="11">
        <f t="shared" si="1"/>
        <v>76.316</v>
      </c>
      <c r="J6" s="9"/>
      <c r="K6" s="9"/>
      <c r="L6" s="9"/>
      <c r="M6" s="9"/>
      <c r="N6" s="10" t="s">
        <v>23</v>
      </c>
      <c r="O6" s="9">
        <v>3</v>
      </c>
      <c r="P6" s="10" t="s">
        <v>24</v>
      </c>
      <c r="Q6" s="10" t="s">
        <v>25</v>
      </c>
      <c r="R6" s="9"/>
      <c r="S6" s="10" t="s">
        <v>24</v>
      </c>
    </row>
    <row r="7" ht="21" customHeight="1" spans="1:19">
      <c r="A7" s="8" t="s">
        <v>20</v>
      </c>
      <c r="B7" s="9" t="s">
        <v>31</v>
      </c>
      <c r="C7" s="10" t="s">
        <v>32</v>
      </c>
      <c r="D7" s="9">
        <v>359</v>
      </c>
      <c r="E7" s="11">
        <v>86</v>
      </c>
      <c r="F7" s="11">
        <v>83.1</v>
      </c>
      <c r="G7" s="11">
        <v>84.71</v>
      </c>
      <c r="H7" s="11">
        <f t="shared" si="0"/>
        <v>253.81</v>
      </c>
      <c r="I7" s="11">
        <f t="shared" si="1"/>
        <v>75.641</v>
      </c>
      <c r="J7" s="9"/>
      <c r="K7" s="9"/>
      <c r="L7" s="9"/>
      <c r="M7" s="9"/>
      <c r="N7" s="10" t="s">
        <v>23</v>
      </c>
      <c r="O7" s="9">
        <v>4</v>
      </c>
      <c r="P7" s="10" t="s">
        <v>24</v>
      </c>
      <c r="Q7" s="10" t="s">
        <v>25</v>
      </c>
      <c r="R7" s="9"/>
      <c r="S7" s="10" t="s">
        <v>24</v>
      </c>
    </row>
    <row r="8" ht="21" customHeight="1" spans="1:19">
      <c r="A8" s="8" t="s">
        <v>20</v>
      </c>
      <c r="B8" s="9" t="s">
        <v>33</v>
      </c>
      <c r="C8" s="10" t="s">
        <v>34</v>
      </c>
      <c r="D8" s="9">
        <v>358</v>
      </c>
      <c r="E8" s="11">
        <v>80.5</v>
      </c>
      <c r="F8" s="11">
        <v>81.3</v>
      </c>
      <c r="G8" s="11">
        <v>88</v>
      </c>
      <c r="H8" s="11">
        <f t="shared" si="0"/>
        <v>249.8</v>
      </c>
      <c r="I8" s="11">
        <f t="shared" si="1"/>
        <v>75.1</v>
      </c>
      <c r="J8" s="9"/>
      <c r="K8" s="9"/>
      <c r="L8" s="9"/>
      <c r="M8" s="9"/>
      <c r="N8" s="10" t="s">
        <v>23</v>
      </c>
      <c r="O8" s="9">
        <v>5</v>
      </c>
      <c r="P8" s="10" t="s">
        <v>24</v>
      </c>
      <c r="Q8" s="10" t="s">
        <v>25</v>
      </c>
      <c r="R8" s="9"/>
      <c r="S8" s="10" t="s">
        <v>24</v>
      </c>
    </row>
    <row r="9" ht="21" customHeight="1" spans="1:19">
      <c r="A9" s="8" t="s">
        <v>20</v>
      </c>
      <c r="B9" s="9" t="s">
        <v>35</v>
      </c>
      <c r="C9" s="10" t="s">
        <v>36</v>
      </c>
      <c r="D9" s="9">
        <v>368</v>
      </c>
      <c r="E9" s="11">
        <v>80</v>
      </c>
      <c r="F9" s="11">
        <v>75.1</v>
      </c>
      <c r="G9" s="11">
        <v>76.57</v>
      </c>
      <c r="H9" s="11">
        <f t="shared" si="0"/>
        <v>231.67</v>
      </c>
      <c r="I9" s="11">
        <f t="shared" si="1"/>
        <v>74.687</v>
      </c>
      <c r="J9" s="9"/>
      <c r="K9" s="9"/>
      <c r="L9" s="9"/>
      <c r="M9" s="9"/>
      <c r="N9" s="10" t="s">
        <v>23</v>
      </c>
      <c r="O9" s="9">
        <v>6</v>
      </c>
      <c r="P9" s="10" t="s">
        <v>24</v>
      </c>
      <c r="Q9" s="10" t="s">
        <v>25</v>
      </c>
      <c r="R9" s="9"/>
      <c r="S9" s="10" t="s">
        <v>24</v>
      </c>
    </row>
    <row r="10" ht="21" customHeight="1" spans="1:19">
      <c r="A10" s="8" t="s">
        <v>20</v>
      </c>
      <c r="B10" s="9" t="s">
        <v>37</v>
      </c>
      <c r="C10" s="10" t="s">
        <v>38</v>
      </c>
      <c r="D10" s="9">
        <v>350</v>
      </c>
      <c r="E10" s="11">
        <v>83.5</v>
      </c>
      <c r="F10" s="11">
        <v>86.1</v>
      </c>
      <c r="G10" s="11">
        <v>82.71</v>
      </c>
      <c r="H10" s="11">
        <f t="shared" si="0"/>
        <v>252.31</v>
      </c>
      <c r="I10" s="11">
        <f t="shared" si="1"/>
        <v>74.231</v>
      </c>
      <c r="J10" s="9"/>
      <c r="K10" s="9"/>
      <c r="L10" s="9"/>
      <c r="M10" s="9"/>
      <c r="N10" s="10" t="s">
        <v>23</v>
      </c>
      <c r="O10" s="9">
        <v>7</v>
      </c>
      <c r="P10" s="10" t="s">
        <v>24</v>
      </c>
      <c r="Q10" s="10" t="s">
        <v>25</v>
      </c>
      <c r="R10" s="9"/>
      <c r="S10" s="10" t="s">
        <v>24</v>
      </c>
    </row>
    <row r="11" ht="21" customHeight="1" spans="1:19">
      <c r="A11" s="8" t="s">
        <v>39</v>
      </c>
      <c r="B11" s="9" t="s">
        <v>40</v>
      </c>
      <c r="C11" s="10" t="s">
        <v>41</v>
      </c>
      <c r="D11" s="9">
        <v>344</v>
      </c>
      <c r="E11" s="11">
        <v>85</v>
      </c>
      <c r="F11" s="11">
        <v>86.9</v>
      </c>
      <c r="G11" s="11">
        <v>85.29</v>
      </c>
      <c r="H11" s="11">
        <f t="shared" si="0"/>
        <v>257.19</v>
      </c>
      <c r="I11" s="11">
        <f t="shared" si="1"/>
        <v>73.879</v>
      </c>
      <c r="J11" s="9"/>
      <c r="K11" s="9"/>
      <c r="L11" s="9"/>
      <c r="M11" s="9"/>
      <c r="N11" s="10" t="s">
        <v>23</v>
      </c>
      <c r="O11" s="9">
        <v>8</v>
      </c>
      <c r="P11" s="10" t="s">
        <v>24</v>
      </c>
      <c r="Q11" s="10" t="s">
        <v>25</v>
      </c>
      <c r="R11" s="9"/>
      <c r="S11" s="10" t="s">
        <v>24</v>
      </c>
    </row>
    <row r="12" ht="21" customHeight="1" spans="1:19">
      <c r="A12" s="8" t="s">
        <v>42</v>
      </c>
      <c r="B12" s="9" t="s">
        <v>43</v>
      </c>
      <c r="C12" s="10" t="s">
        <v>44</v>
      </c>
      <c r="D12" s="9">
        <v>333</v>
      </c>
      <c r="E12" s="11">
        <v>81.5</v>
      </c>
      <c r="F12" s="11">
        <v>84.9</v>
      </c>
      <c r="G12" s="11">
        <v>85.57</v>
      </c>
      <c r="H12" s="11">
        <f t="shared" si="0"/>
        <v>251.97</v>
      </c>
      <c r="I12" s="11">
        <f t="shared" si="1"/>
        <v>71.817</v>
      </c>
      <c r="J12" s="9"/>
      <c r="K12" s="9"/>
      <c r="L12" s="9"/>
      <c r="M12" s="9"/>
      <c r="N12" s="10" t="s">
        <v>23</v>
      </c>
      <c r="O12" s="9">
        <v>9</v>
      </c>
      <c r="P12" s="10" t="s">
        <v>24</v>
      </c>
      <c r="Q12" s="10" t="s">
        <v>25</v>
      </c>
      <c r="R12" s="9"/>
      <c r="S12" s="10" t="s">
        <v>24</v>
      </c>
    </row>
    <row r="13" ht="21" customHeight="1" spans="1:19">
      <c r="A13" s="8" t="s">
        <v>45</v>
      </c>
      <c r="B13" s="9" t="s">
        <v>46</v>
      </c>
      <c r="C13" s="10" t="s">
        <v>47</v>
      </c>
      <c r="D13" s="9">
        <v>317</v>
      </c>
      <c r="E13" s="11">
        <v>90</v>
      </c>
      <c r="F13" s="11">
        <v>87.3</v>
      </c>
      <c r="G13" s="11">
        <v>89</v>
      </c>
      <c r="H13" s="11">
        <f t="shared" si="0"/>
        <v>266.3</v>
      </c>
      <c r="I13" s="11">
        <f t="shared" si="1"/>
        <v>71.01</v>
      </c>
      <c r="J13" s="9"/>
      <c r="K13" s="9"/>
      <c r="L13" s="9"/>
      <c r="M13" s="9"/>
      <c r="N13" s="10" t="s">
        <v>23</v>
      </c>
      <c r="O13" s="9">
        <v>10</v>
      </c>
      <c r="P13" s="10" t="s">
        <v>48</v>
      </c>
      <c r="Q13" s="10"/>
      <c r="R13" s="9" t="s">
        <v>49</v>
      </c>
      <c r="S13" s="10" t="s">
        <v>24</v>
      </c>
    </row>
    <row r="14" ht="21" customHeight="1" spans="1:19">
      <c r="A14" s="8" t="s">
        <v>45</v>
      </c>
      <c r="B14" s="9" t="s">
        <v>50</v>
      </c>
      <c r="C14" s="10" t="s">
        <v>51</v>
      </c>
      <c r="D14" s="9">
        <v>317</v>
      </c>
      <c r="E14" s="11">
        <v>87</v>
      </c>
      <c r="F14" s="11">
        <v>87.6</v>
      </c>
      <c r="G14" s="11">
        <v>89.43</v>
      </c>
      <c r="H14" s="11">
        <f t="shared" si="0"/>
        <v>264.03</v>
      </c>
      <c r="I14" s="11">
        <f t="shared" si="1"/>
        <v>70.783</v>
      </c>
      <c r="J14" s="9"/>
      <c r="K14" s="9"/>
      <c r="L14" s="9"/>
      <c r="M14" s="9"/>
      <c r="N14" s="10" t="s">
        <v>23</v>
      </c>
      <c r="O14" s="9">
        <v>11</v>
      </c>
      <c r="P14" s="10" t="s">
        <v>48</v>
      </c>
      <c r="Q14" s="10"/>
      <c r="R14" s="9" t="s">
        <v>49</v>
      </c>
      <c r="S14" s="10" t="s">
        <v>24</v>
      </c>
    </row>
    <row r="15" ht="21" customHeight="1" spans="1:19">
      <c r="A15" s="8" t="s">
        <v>45</v>
      </c>
      <c r="B15" s="9" t="s">
        <v>52</v>
      </c>
      <c r="C15" s="10" t="s">
        <v>53</v>
      </c>
      <c r="D15" s="9">
        <v>358</v>
      </c>
      <c r="E15" s="11">
        <v>60</v>
      </c>
      <c r="F15" s="11">
        <v>68.6</v>
      </c>
      <c r="G15" s="11">
        <v>69.57</v>
      </c>
      <c r="H15" s="11">
        <f t="shared" si="0"/>
        <v>198.17</v>
      </c>
      <c r="I15" s="11">
        <f t="shared" si="1"/>
        <v>69.937</v>
      </c>
      <c r="J15" s="9"/>
      <c r="K15" s="9"/>
      <c r="L15" s="9"/>
      <c r="M15" s="9"/>
      <c r="N15" s="10" t="s">
        <v>23</v>
      </c>
      <c r="O15" s="9">
        <v>12</v>
      </c>
      <c r="P15" s="10" t="s">
        <v>48</v>
      </c>
      <c r="Q15" s="10"/>
      <c r="R15" s="9" t="s">
        <v>49</v>
      </c>
      <c r="S15" s="10" t="s">
        <v>24</v>
      </c>
    </row>
    <row r="16" ht="21" customHeight="1" spans="1:19">
      <c r="A16" s="8" t="s">
        <v>45</v>
      </c>
      <c r="B16" s="9" t="s">
        <v>54</v>
      </c>
      <c r="C16" s="10" t="s">
        <v>55</v>
      </c>
      <c r="D16" s="9">
        <v>352</v>
      </c>
      <c r="E16" s="11">
        <v>64.5</v>
      </c>
      <c r="F16" s="11">
        <v>67</v>
      </c>
      <c r="G16" s="11">
        <v>67.57</v>
      </c>
      <c r="H16" s="11">
        <f t="shared" si="0"/>
        <v>199.07</v>
      </c>
      <c r="I16" s="11">
        <f t="shared" si="1"/>
        <v>69.187</v>
      </c>
      <c r="J16" s="9"/>
      <c r="K16" s="9"/>
      <c r="L16" s="9"/>
      <c r="M16" s="9"/>
      <c r="N16" s="10" t="s">
        <v>23</v>
      </c>
      <c r="O16" s="9">
        <v>13</v>
      </c>
      <c r="P16" s="10" t="s">
        <v>48</v>
      </c>
      <c r="Q16" s="10"/>
      <c r="R16" s="9" t="s">
        <v>49</v>
      </c>
      <c r="S16" s="10" t="s">
        <v>24</v>
      </c>
    </row>
    <row r="17" ht="21" customHeight="1" spans="1:19">
      <c r="A17" s="8" t="s">
        <v>45</v>
      </c>
      <c r="B17" s="9" t="s">
        <v>56</v>
      </c>
      <c r="C17" s="10" t="s">
        <v>57</v>
      </c>
      <c r="D17" s="9">
        <v>310</v>
      </c>
      <c r="E17" s="11">
        <v>85</v>
      </c>
      <c r="F17" s="11">
        <v>77.4</v>
      </c>
      <c r="G17" s="11">
        <v>80.86</v>
      </c>
      <c r="H17" s="11">
        <f t="shared" si="0"/>
        <v>243.26</v>
      </c>
      <c r="I17" s="11">
        <f t="shared" si="1"/>
        <v>67.726</v>
      </c>
      <c r="J17" s="9"/>
      <c r="K17" s="9"/>
      <c r="L17" s="9"/>
      <c r="M17" s="9"/>
      <c r="N17" s="10" t="s">
        <v>23</v>
      </c>
      <c r="O17" s="9">
        <v>14</v>
      </c>
      <c r="P17" s="10" t="s">
        <v>48</v>
      </c>
      <c r="Q17" s="10"/>
      <c r="R17" s="9" t="s">
        <v>49</v>
      </c>
      <c r="S17" s="10" t="s">
        <v>24</v>
      </c>
    </row>
    <row r="18" ht="21" customHeight="1" spans="1:19">
      <c r="A18" s="8" t="s">
        <v>45</v>
      </c>
      <c r="B18" s="9" t="s">
        <v>58</v>
      </c>
      <c r="C18" s="10" t="s">
        <v>59</v>
      </c>
      <c r="D18" s="9">
        <v>325</v>
      </c>
      <c r="E18" s="11">
        <v>76.5</v>
      </c>
      <c r="F18" s="11">
        <v>73.6</v>
      </c>
      <c r="G18" s="11">
        <v>71.14</v>
      </c>
      <c r="H18" s="11">
        <f t="shared" si="0"/>
        <v>221.24</v>
      </c>
      <c r="I18" s="11">
        <f t="shared" si="1"/>
        <v>67.624</v>
      </c>
      <c r="J18" s="9"/>
      <c r="K18" s="9"/>
      <c r="L18" s="9"/>
      <c r="M18" s="9"/>
      <c r="N18" s="10" t="s">
        <v>23</v>
      </c>
      <c r="O18" s="9">
        <v>15</v>
      </c>
      <c r="P18" s="10" t="s">
        <v>48</v>
      </c>
      <c r="Q18" s="10"/>
      <c r="R18" s="9" t="s">
        <v>49</v>
      </c>
      <c r="S18" s="10" t="s">
        <v>24</v>
      </c>
    </row>
    <row r="19" ht="21" customHeight="1" spans="1:19">
      <c r="A19" s="8" t="s">
        <v>45</v>
      </c>
      <c r="B19" s="9" t="s">
        <v>60</v>
      </c>
      <c r="C19" s="10" t="s">
        <v>61</v>
      </c>
      <c r="D19" s="9">
        <v>324</v>
      </c>
      <c r="E19" s="11">
        <v>71</v>
      </c>
      <c r="F19" s="11">
        <v>72.3</v>
      </c>
      <c r="G19" s="11">
        <v>77</v>
      </c>
      <c r="H19" s="11">
        <f t="shared" si="0"/>
        <v>220.3</v>
      </c>
      <c r="I19" s="11">
        <f t="shared" si="1"/>
        <v>67.39</v>
      </c>
      <c r="J19" s="9"/>
      <c r="K19" s="9"/>
      <c r="L19" s="9"/>
      <c r="M19" s="9"/>
      <c r="N19" s="10" t="s">
        <v>23</v>
      </c>
      <c r="O19" s="9">
        <v>16</v>
      </c>
      <c r="P19" s="10" t="s">
        <v>48</v>
      </c>
      <c r="Q19" s="10"/>
      <c r="R19" s="9" t="s">
        <v>49</v>
      </c>
      <c r="S19" s="10" t="s">
        <v>24</v>
      </c>
    </row>
    <row r="20" ht="21" customHeight="1" spans="1:19">
      <c r="A20" s="8" t="s">
        <v>45</v>
      </c>
      <c r="B20" s="9" t="s">
        <v>62</v>
      </c>
      <c r="C20" s="10" t="s">
        <v>63</v>
      </c>
      <c r="D20" s="9">
        <v>312</v>
      </c>
      <c r="E20" s="11">
        <v>72.5</v>
      </c>
      <c r="F20" s="11">
        <v>73.7</v>
      </c>
      <c r="G20" s="11">
        <v>78.14</v>
      </c>
      <c r="H20" s="11">
        <f t="shared" si="0"/>
        <v>224.34</v>
      </c>
      <c r="I20" s="11">
        <f t="shared" si="1"/>
        <v>66.114</v>
      </c>
      <c r="J20" s="9"/>
      <c r="K20" s="9"/>
      <c r="L20" s="9"/>
      <c r="M20" s="9"/>
      <c r="N20" s="10" t="s">
        <v>23</v>
      </c>
      <c r="O20" s="9">
        <v>17</v>
      </c>
      <c r="P20" s="10" t="s">
        <v>48</v>
      </c>
      <c r="Q20" s="10"/>
      <c r="R20" s="9" t="s">
        <v>49</v>
      </c>
      <c r="S20" s="10" t="s">
        <v>24</v>
      </c>
    </row>
    <row r="21" ht="21" customHeight="1" spans="1:19">
      <c r="A21" s="8" t="s">
        <v>45</v>
      </c>
      <c r="B21" s="9" t="s">
        <v>64</v>
      </c>
      <c r="C21" s="10" t="s">
        <v>65</v>
      </c>
      <c r="D21" s="9">
        <v>311</v>
      </c>
      <c r="E21" s="11">
        <v>73</v>
      </c>
      <c r="F21" s="11">
        <v>71</v>
      </c>
      <c r="G21" s="11">
        <v>81</v>
      </c>
      <c r="H21" s="11">
        <f t="shared" si="0"/>
        <v>225</v>
      </c>
      <c r="I21" s="11">
        <f t="shared" si="1"/>
        <v>66.04</v>
      </c>
      <c r="J21" s="9"/>
      <c r="K21" s="9"/>
      <c r="L21" s="9"/>
      <c r="M21" s="9"/>
      <c r="N21" s="10" t="s">
        <v>23</v>
      </c>
      <c r="O21" s="9">
        <v>18</v>
      </c>
      <c r="P21" s="10" t="s">
        <v>48</v>
      </c>
      <c r="Q21" s="10"/>
      <c r="R21" s="9" t="s">
        <v>49</v>
      </c>
      <c r="S21" s="10" t="s">
        <v>24</v>
      </c>
    </row>
    <row r="22" ht="21" customHeight="1" spans="1:19">
      <c r="A22" s="8" t="s">
        <v>45</v>
      </c>
      <c r="B22" s="9" t="s">
        <v>66</v>
      </c>
      <c r="C22" s="10" t="s">
        <v>67</v>
      </c>
      <c r="D22" s="9">
        <v>288</v>
      </c>
      <c r="E22" s="11">
        <v>91.5</v>
      </c>
      <c r="F22" s="11">
        <v>77.9</v>
      </c>
      <c r="G22" s="11">
        <v>78.43</v>
      </c>
      <c r="H22" s="11">
        <f t="shared" si="0"/>
        <v>247.83</v>
      </c>
      <c r="I22" s="11">
        <f t="shared" si="1"/>
        <v>65.103</v>
      </c>
      <c r="J22" s="9"/>
      <c r="K22" s="9"/>
      <c r="L22" s="9"/>
      <c r="M22" s="9"/>
      <c r="N22" s="10" t="s">
        <v>23</v>
      </c>
      <c r="O22" s="9">
        <v>19</v>
      </c>
      <c r="P22" s="10" t="s">
        <v>48</v>
      </c>
      <c r="Q22" s="10"/>
      <c r="R22" s="9" t="s">
        <v>49</v>
      </c>
      <c r="S22" s="10" t="s">
        <v>24</v>
      </c>
    </row>
    <row r="23" ht="21" customHeight="1" spans="1:19">
      <c r="A23" s="8" t="s">
        <v>45</v>
      </c>
      <c r="B23" s="9" t="s">
        <v>68</v>
      </c>
      <c r="C23" s="10" t="s">
        <v>69</v>
      </c>
      <c r="D23" s="9">
        <v>290</v>
      </c>
      <c r="E23" s="11">
        <v>67</v>
      </c>
      <c r="F23" s="11">
        <v>61</v>
      </c>
      <c r="G23" s="11">
        <v>72.86</v>
      </c>
      <c r="H23" s="11">
        <f t="shared" si="0"/>
        <v>200.86</v>
      </c>
      <c r="I23" s="11">
        <f t="shared" si="1"/>
        <v>60.686</v>
      </c>
      <c r="J23" s="9"/>
      <c r="K23" s="9"/>
      <c r="L23" s="9"/>
      <c r="M23" s="9"/>
      <c r="N23" s="10" t="s">
        <v>23</v>
      </c>
      <c r="O23" s="9">
        <v>20</v>
      </c>
      <c r="P23" s="10" t="s">
        <v>48</v>
      </c>
      <c r="Q23" s="10"/>
      <c r="R23" s="9" t="s">
        <v>49</v>
      </c>
      <c r="S23" s="10" t="s">
        <v>24</v>
      </c>
    </row>
    <row r="24" ht="21" customHeight="1" spans="1:19">
      <c r="A24" s="8" t="s">
        <v>45</v>
      </c>
      <c r="B24" s="9" t="s">
        <v>70</v>
      </c>
      <c r="C24" s="10" t="s">
        <v>71</v>
      </c>
      <c r="D24" s="9">
        <v>284</v>
      </c>
      <c r="E24" s="11">
        <v>64.5</v>
      </c>
      <c r="F24" s="11">
        <v>60.7</v>
      </c>
      <c r="G24" s="11">
        <v>70.86</v>
      </c>
      <c r="H24" s="11">
        <f t="shared" si="0"/>
        <v>196.06</v>
      </c>
      <c r="I24" s="11">
        <f t="shared" si="1"/>
        <v>59.366</v>
      </c>
      <c r="J24" s="9"/>
      <c r="K24" s="9"/>
      <c r="L24" s="9"/>
      <c r="M24" s="9"/>
      <c r="N24" s="10" t="s">
        <v>23</v>
      </c>
      <c r="O24" s="9">
        <v>21</v>
      </c>
      <c r="P24" s="10" t="s">
        <v>48</v>
      </c>
      <c r="Q24" s="10"/>
      <c r="R24" s="9" t="s">
        <v>49</v>
      </c>
      <c r="S24" s="10" t="s">
        <v>24</v>
      </c>
    </row>
    <row r="25" ht="21" customHeight="1" spans="1:19">
      <c r="A25" s="8" t="s">
        <v>72</v>
      </c>
      <c r="B25" s="9" t="s">
        <v>73</v>
      </c>
      <c r="C25" s="10" t="s">
        <v>74</v>
      </c>
      <c r="D25" s="9">
        <v>368</v>
      </c>
      <c r="E25" s="11">
        <v>39</v>
      </c>
      <c r="F25" s="11">
        <v>86.34</v>
      </c>
      <c r="G25" s="11">
        <v>130.14</v>
      </c>
      <c r="H25" s="11">
        <f t="shared" si="0"/>
        <v>255.48</v>
      </c>
      <c r="I25" s="11">
        <f t="shared" ref="I25:I31" si="2">D25/5*0.7+H25/3*0.3</f>
        <v>77.068</v>
      </c>
      <c r="J25" s="9"/>
      <c r="K25" s="9"/>
      <c r="L25" s="9"/>
      <c r="M25" s="9"/>
      <c r="N25" s="10" t="s">
        <v>75</v>
      </c>
      <c r="O25" s="9">
        <v>1</v>
      </c>
      <c r="P25" s="10" t="s">
        <v>76</v>
      </c>
      <c r="Q25" s="10" t="s">
        <v>77</v>
      </c>
      <c r="R25" s="9"/>
      <c r="S25" s="10" t="s">
        <v>76</v>
      </c>
    </row>
    <row r="26" ht="21" customHeight="1" spans="1:19">
      <c r="A26" s="8" t="s">
        <v>72</v>
      </c>
      <c r="B26" s="9" t="s">
        <v>78</v>
      </c>
      <c r="C26" s="10" t="s">
        <v>79</v>
      </c>
      <c r="D26" s="9">
        <v>380</v>
      </c>
      <c r="E26" s="11">
        <v>36.75</v>
      </c>
      <c r="F26" s="11">
        <v>78.22</v>
      </c>
      <c r="G26" s="11">
        <v>121.44</v>
      </c>
      <c r="H26" s="11">
        <f t="shared" si="0"/>
        <v>236.41</v>
      </c>
      <c r="I26" s="11">
        <f t="shared" si="2"/>
        <v>76.841</v>
      </c>
      <c r="J26" s="9"/>
      <c r="K26" s="9"/>
      <c r="L26" s="9"/>
      <c r="M26" s="9"/>
      <c r="N26" s="10" t="s">
        <v>75</v>
      </c>
      <c r="O26" s="9">
        <v>2</v>
      </c>
      <c r="P26" s="10" t="s">
        <v>76</v>
      </c>
      <c r="Q26" s="10" t="s">
        <v>77</v>
      </c>
      <c r="R26" s="9"/>
      <c r="S26" s="10" t="s">
        <v>76</v>
      </c>
    </row>
    <row r="27" ht="21" customHeight="1" spans="1:19">
      <c r="A27" s="8" t="s">
        <v>72</v>
      </c>
      <c r="B27" s="9" t="s">
        <v>80</v>
      </c>
      <c r="C27" s="10" t="s">
        <v>81</v>
      </c>
      <c r="D27" s="9">
        <v>369</v>
      </c>
      <c r="E27" s="11">
        <v>41</v>
      </c>
      <c r="F27" s="11">
        <v>76.2</v>
      </c>
      <c r="G27" s="11">
        <v>121.59</v>
      </c>
      <c r="H27" s="11">
        <f t="shared" si="0"/>
        <v>238.79</v>
      </c>
      <c r="I27" s="11">
        <f t="shared" si="2"/>
        <v>75.539</v>
      </c>
      <c r="J27" s="9"/>
      <c r="K27" s="9"/>
      <c r="L27" s="9"/>
      <c r="M27" s="9"/>
      <c r="N27" s="10" t="s">
        <v>75</v>
      </c>
      <c r="O27" s="9">
        <v>3</v>
      </c>
      <c r="P27" s="10" t="s">
        <v>76</v>
      </c>
      <c r="Q27" s="10" t="s">
        <v>82</v>
      </c>
      <c r="R27" s="9"/>
      <c r="S27" s="10" t="s">
        <v>76</v>
      </c>
    </row>
    <row r="28" ht="21" customHeight="1" spans="1:19">
      <c r="A28" s="8" t="s">
        <v>72</v>
      </c>
      <c r="B28" s="9" t="s">
        <v>83</v>
      </c>
      <c r="C28" s="10" t="s">
        <v>84</v>
      </c>
      <c r="D28" s="9">
        <v>352</v>
      </c>
      <c r="E28" s="11">
        <v>40</v>
      </c>
      <c r="F28" s="11">
        <v>86.82</v>
      </c>
      <c r="G28" s="11">
        <v>131.49</v>
      </c>
      <c r="H28" s="11">
        <f t="shared" si="0"/>
        <v>258.31</v>
      </c>
      <c r="I28" s="11">
        <f t="shared" si="2"/>
        <v>75.111</v>
      </c>
      <c r="J28" s="9"/>
      <c r="K28" s="9"/>
      <c r="L28" s="9"/>
      <c r="M28" s="9"/>
      <c r="N28" s="10" t="s">
        <v>75</v>
      </c>
      <c r="O28" s="9">
        <v>4</v>
      </c>
      <c r="P28" s="10" t="s">
        <v>76</v>
      </c>
      <c r="Q28" s="10" t="s">
        <v>85</v>
      </c>
      <c r="R28" s="9"/>
      <c r="S28" s="10" t="s">
        <v>76</v>
      </c>
    </row>
    <row r="29" ht="21" customHeight="1" spans="1:19">
      <c r="A29" s="8" t="s">
        <v>72</v>
      </c>
      <c r="B29" s="9" t="s">
        <v>86</v>
      </c>
      <c r="C29" s="10" t="s">
        <v>87</v>
      </c>
      <c r="D29" s="9">
        <v>363</v>
      </c>
      <c r="E29" s="11">
        <v>35.5</v>
      </c>
      <c r="F29" s="11">
        <v>78.86</v>
      </c>
      <c r="G29" s="11">
        <v>124.65</v>
      </c>
      <c r="H29" s="11">
        <f t="shared" si="0"/>
        <v>239.01</v>
      </c>
      <c r="I29" s="11">
        <f t="shared" si="2"/>
        <v>74.721</v>
      </c>
      <c r="J29" s="9"/>
      <c r="K29" s="9"/>
      <c r="L29" s="9"/>
      <c r="M29" s="9"/>
      <c r="N29" s="10" t="s">
        <v>75</v>
      </c>
      <c r="O29" s="9">
        <v>5</v>
      </c>
      <c r="P29" s="10" t="s">
        <v>76</v>
      </c>
      <c r="Q29" s="10" t="s">
        <v>77</v>
      </c>
      <c r="R29" s="9"/>
      <c r="S29" s="10" t="s">
        <v>76</v>
      </c>
    </row>
    <row r="30" ht="21" customHeight="1" spans="1:19">
      <c r="A30" s="8" t="s">
        <v>72</v>
      </c>
      <c r="B30" s="9" t="s">
        <v>88</v>
      </c>
      <c r="C30" s="10" t="s">
        <v>89</v>
      </c>
      <c r="D30" s="9">
        <v>338</v>
      </c>
      <c r="E30" s="11">
        <v>41.25</v>
      </c>
      <c r="F30" s="11">
        <v>80</v>
      </c>
      <c r="G30" s="11">
        <v>114.63</v>
      </c>
      <c r="H30" s="11">
        <f t="shared" si="0"/>
        <v>235.88</v>
      </c>
      <c r="I30" s="11">
        <f t="shared" si="2"/>
        <v>70.908</v>
      </c>
      <c r="J30" s="9" t="s">
        <v>90</v>
      </c>
      <c r="K30" s="9">
        <v>62</v>
      </c>
      <c r="L30" s="9" t="s">
        <v>91</v>
      </c>
      <c r="M30" s="9">
        <v>65</v>
      </c>
      <c r="N30" s="10" t="s">
        <v>75</v>
      </c>
      <c r="O30" s="9">
        <v>6</v>
      </c>
      <c r="P30" s="10" t="s">
        <v>76</v>
      </c>
      <c r="Q30" s="10" t="s">
        <v>77</v>
      </c>
      <c r="R30" s="9"/>
      <c r="S30" s="10" t="s">
        <v>76</v>
      </c>
    </row>
    <row r="31" ht="21" customHeight="1" spans="1:19">
      <c r="A31" s="8" t="s">
        <v>72</v>
      </c>
      <c r="B31" s="9" t="s">
        <v>92</v>
      </c>
      <c r="C31" s="10" t="s">
        <v>93</v>
      </c>
      <c r="D31" s="9">
        <v>348</v>
      </c>
      <c r="E31" s="11">
        <v>33</v>
      </c>
      <c r="F31" s="11">
        <v>77.26</v>
      </c>
      <c r="G31" s="11">
        <v>110.88</v>
      </c>
      <c r="H31" s="11">
        <f t="shared" si="0"/>
        <v>221.14</v>
      </c>
      <c r="I31" s="11">
        <f t="shared" si="2"/>
        <v>70.834</v>
      </c>
      <c r="J31" s="9"/>
      <c r="K31" s="9"/>
      <c r="L31" s="9"/>
      <c r="M31" s="9"/>
      <c r="N31" s="10" t="s">
        <v>75</v>
      </c>
      <c r="O31" s="9">
        <v>7</v>
      </c>
      <c r="P31" s="10" t="s">
        <v>76</v>
      </c>
      <c r="Q31" s="10" t="s">
        <v>77</v>
      </c>
      <c r="R31" s="9"/>
      <c r="S31" s="10" t="s">
        <v>76</v>
      </c>
    </row>
    <row r="32" ht="21" customHeight="1" spans="1:19">
      <c r="A32" s="8" t="s">
        <v>94</v>
      </c>
      <c r="B32" s="9" t="s">
        <v>95</v>
      </c>
      <c r="C32" s="10" t="s">
        <v>96</v>
      </c>
      <c r="D32" s="9">
        <v>349</v>
      </c>
      <c r="E32" s="11">
        <v>34.5</v>
      </c>
      <c r="F32" s="11">
        <v>87.46</v>
      </c>
      <c r="G32" s="11">
        <v>126.6</v>
      </c>
      <c r="H32" s="11">
        <v>248.56</v>
      </c>
      <c r="I32" s="11">
        <v>73.716</v>
      </c>
      <c r="J32" s="9"/>
      <c r="K32" s="9"/>
      <c r="L32" s="9"/>
      <c r="M32" s="9"/>
      <c r="N32" s="10" t="s">
        <v>97</v>
      </c>
      <c r="O32" s="9">
        <v>1</v>
      </c>
      <c r="P32" s="10" t="s">
        <v>98</v>
      </c>
      <c r="Q32" s="10" t="s">
        <v>77</v>
      </c>
      <c r="R32" s="9"/>
      <c r="S32" s="10" t="s">
        <v>99</v>
      </c>
    </row>
    <row r="33" ht="21" customHeight="1" spans="1:19">
      <c r="A33" s="8" t="s">
        <v>94</v>
      </c>
      <c r="B33" s="15" t="s">
        <v>46</v>
      </c>
      <c r="C33" s="10" t="s">
        <v>100</v>
      </c>
      <c r="D33" s="9">
        <v>338</v>
      </c>
      <c r="E33" s="11">
        <v>42</v>
      </c>
      <c r="F33" s="11">
        <v>87.7</v>
      </c>
      <c r="G33" s="11">
        <v>127.86</v>
      </c>
      <c r="H33" s="11">
        <v>257.56</v>
      </c>
      <c r="I33" s="11">
        <v>73.076</v>
      </c>
      <c r="J33" s="9"/>
      <c r="K33" s="9"/>
      <c r="L33" s="9"/>
      <c r="M33" s="9"/>
      <c r="N33" s="10" t="s">
        <v>97</v>
      </c>
      <c r="O33" s="9">
        <v>2</v>
      </c>
      <c r="P33" s="10" t="s">
        <v>98</v>
      </c>
      <c r="Q33" s="10" t="s">
        <v>77</v>
      </c>
      <c r="R33" s="9"/>
      <c r="S33" s="10" t="s">
        <v>99</v>
      </c>
    </row>
    <row r="34" ht="21" customHeight="1" spans="1:19">
      <c r="A34" s="8" t="s">
        <v>94</v>
      </c>
      <c r="B34" s="9" t="s">
        <v>101</v>
      </c>
      <c r="C34" s="10" t="s">
        <v>102</v>
      </c>
      <c r="D34" s="9">
        <v>348</v>
      </c>
      <c r="E34" s="11">
        <v>34.25</v>
      </c>
      <c r="F34" s="11">
        <v>81.9</v>
      </c>
      <c r="G34" s="11">
        <v>124.5</v>
      </c>
      <c r="H34" s="11">
        <v>240.65</v>
      </c>
      <c r="I34" s="11">
        <v>72.785</v>
      </c>
      <c r="J34" s="9"/>
      <c r="K34" s="9"/>
      <c r="L34" s="9"/>
      <c r="M34" s="9"/>
      <c r="N34" s="10" t="s">
        <v>97</v>
      </c>
      <c r="O34" s="9">
        <v>3</v>
      </c>
      <c r="P34" s="10" t="s">
        <v>98</v>
      </c>
      <c r="Q34" s="10" t="s">
        <v>77</v>
      </c>
      <c r="R34" s="9"/>
      <c r="S34" s="10" t="s">
        <v>99</v>
      </c>
    </row>
    <row r="35" ht="21" customHeight="1" spans="1:19">
      <c r="A35" s="8" t="s">
        <v>94</v>
      </c>
      <c r="B35" s="9" t="s">
        <v>103</v>
      </c>
      <c r="C35" s="10" t="s">
        <v>104</v>
      </c>
      <c r="D35" s="9">
        <v>338</v>
      </c>
      <c r="E35" s="11">
        <v>41.25</v>
      </c>
      <c r="F35" s="11">
        <v>82.52</v>
      </c>
      <c r="G35" s="11">
        <v>119.07</v>
      </c>
      <c r="H35" s="11">
        <v>242.84</v>
      </c>
      <c r="I35" s="11">
        <v>71.604</v>
      </c>
      <c r="J35" s="9"/>
      <c r="K35" s="9"/>
      <c r="L35" s="9"/>
      <c r="M35" s="9"/>
      <c r="N35" s="10" t="s">
        <v>97</v>
      </c>
      <c r="O35" s="9">
        <v>4</v>
      </c>
      <c r="P35" s="10" t="s">
        <v>98</v>
      </c>
      <c r="Q35" s="10" t="s">
        <v>77</v>
      </c>
      <c r="R35" s="9"/>
      <c r="S35" s="10" t="s">
        <v>99</v>
      </c>
    </row>
    <row r="36" ht="21" customHeight="1" spans="1:19">
      <c r="A36" s="8" t="s">
        <v>94</v>
      </c>
      <c r="B36" s="9" t="s">
        <v>105</v>
      </c>
      <c r="C36" s="10" t="s">
        <v>106</v>
      </c>
      <c r="D36" s="9">
        <v>347</v>
      </c>
      <c r="E36" s="11">
        <v>33.25</v>
      </c>
      <c r="F36" s="11">
        <v>77.2</v>
      </c>
      <c r="G36" s="11">
        <v>119.1</v>
      </c>
      <c r="H36" s="11">
        <v>229.55</v>
      </c>
      <c r="I36" s="11">
        <v>71.535</v>
      </c>
      <c r="J36" s="9"/>
      <c r="K36" s="9"/>
      <c r="L36" s="9"/>
      <c r="M36" s="9"/>
      <c r="N36" s="10" t="s">
        <v>97</v>
      </c>
      <c r="O36" s="9">
        <v>5</v>
      </c>
      <c r="P36" s="10" t="s">
        <v>98</v>
      </c>
      <c r="Q36" s="10" t="s">
        <v>77</v>
      </c>
      <c r="R36" s="9"/>
      <c r="S36" s="10" t="s">
        <v>99</v>
      </c>
    </row>
    <row r="37" ht="21" customHeight="1" spans="1:19">
      <c r="A37" s="8" t="s">
        <v>94</v>
      </c>
      <c r="B37" s="9" t="s">
        <v>107</v>
      </c>
      <c r="C37" s="10" t="s">
        <v>108</v>
      </c>
      <c r="D37" s="9">
        <v>338</v>
      </c>
      <c r="E37" s="11">
        <v>40</v>
      </c>
      <c r="F37" s="11">
        <v>75.2</v>
      </c>
      <c r="G37" s="11">
        <v>95.25</v>
      </c>
      <c r="H37" s="11">
        <v>210.45</v>
      </c>
      <c r="I37" s="11">
        <v>68.365</v>
      </c>
      <c r="J37" s="9"/>
      <c r="K37" s="9"/>
      <c r="L37" s="9"/>
      <c r="M37" s="9"/>
      <c r="N37" s="10" t="s">
        <v>97</v>
      </c>
      <c r="O37" s="9">
        <v>6</v>
      </c>
      <c r="P37" s="10" t="s">
        <v>99</v>
      </c>
      <c r="Q37" s="10"/>
      <c r="R37" s="9" t="s">
        <v>109</v>
      </c>
      <c r="S37" s="10" t="s">
        <v>99</v>
      </c>
    </row>
    <row r="38" ht="21" customHeight="1" spans="1:20">
      <c r="A38" s="8" t="s">
        <v>72</v>
      </c>
      <c r="B38" s="9" t="s">
        <v>110</v>
      </c>
      <c r="C38" s="10" t="s">
        <v>111</v>
      </c>
      <c r="D38" s="9">
        <v>332</v>
      </c>
      <c r="E38" s="11">
        <v>33</v>
      </c>
      <c r="F38" s="11">
        <v>74.24</v>
      </c>
      <c r="G38" s="11">
        <v>122.49</v>
      </c>
      <c r="H38" s="11">
        <f>E38+F38+G38</f>
        <v>229.73</v>
      </c>
      <c r="I38" s="11">
        <f>D38/5*0.7+H38/3*0.3</f>
        <v>69.453</v>
      </c>
      <c r="J38" s="9" t="s">
        <v>112</v>
      </c>
      <c r="K38" s="9">
        <v>85</v>
      </c>
      <c r="L38" s="9" t="s">
        <v>91</v>
      </c>
      <c r="M38" s="9">
        <v>73</v>
      </c>
      <c r="N38" s="10" t="s">
        <v>75</v>
      </c>
      <c r="O38" s="9">
        <v>1</v>
      </c>
      <c r="P38" s="10" t="s">
        <v>76</v>
      </c>
      <c r="Q38" s="10" t="s">
        <v>77</v>
      </c>
      <c r="R38" s="9"/>
      <c r="S38" s="10" t="s">
        <v>76</v>
      </c>
      <c r="T38" s="14" t="s">
        <v>113</v>
      </c>
    </row>
    <row r="39" ht="21" customHeight="1" spans="1:20">
      <c r="A39" s="8" t="s">
        <v>72</v>
      </c>
      <c r="B39" s="9" t="s">
        <v>114</v>
      </c>
      <c r="C39" s="10" t="s">
        <v>115</v>
      </c>
      <c r="D39" s="9">
        <v>288</v>
      </c>
      <c r="E39" s="11">
        <v>40</v>
      </c>
      <c r="F39" s="11">
        <v>82.9</v>
      </c>
      <c r="G39" s="11">
        <v>127.23</v>
      </c>
      <c r="H39" s="11">
        <f>E39+F39+G39</f>
        <v>250.13</v>
      </c>
      <c r="I39" s="11">
        <f>D39/5*0.7+H39/3*0.3</f>
        <v>65.333</v>
      </c>
      <c r="J39" s="9"/>
      <c r="K39" s="9"/>
      <c r="L39" s="9"/>
      <c r="M39" s="9"/>
      <c r="N39" s="10" t="s">
        <v>75</v>
      </c>
      <c r="O39" s="9">
        <v>1</v>
      </c>
      <c r="P39" s="10" t="s">
        <v>76</v>
      </c>
      <c r="Q39" s="10" t="s">
        <v>77</v>
      </c>
      <c r="R39" s="9"/>
      <c r="S39" s="10" t="s">
        <v>116</v>
      </c>
      <c r="T39" s="14" t="s">
        <v>113</v>
      </c>
    </row>
  </sheetData>
  <sortState ref="C4:I25">
    <sortCondition ref="I4:I25" descending="1"/>
  </sortState>
  <mergeCells count="17">
    <mergeCell ref="A1:S1"/>
    <mergeCell ref="E2:H2"/>
    <mergeCell ref="A2:A3"/>
    <mergeCell ref="B2:B3"/>
    <mergeCell ref="C2:C3"/>
    <mergeCell ref="D2:D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pageMargins left="1.10208333333333" right="0.75" top="0.472222222222222" bottom="0.314583333333333" header="0.314583333333333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2021-03-26T09:10:00Z</dcterms:created>
  <cp:lastPrinted>2021-03-27T03:39:00Z</cp:lastPrinted>
  <dcterms:modified xsi:type="dcterms:W3CDTF">2021-03-31T06:45:52Z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5499F34142BE475E96DAA4C15C54ABF2</vt:lpwstr>
  </property>
</Properties>
</file>