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965" firstSheet="3" activeTab="12"/>
  </bookViews>
  <sheets>
    <sheet name="政经" sheetId="1" r:id="rId1"/>
    <sheet name="西经" sheetId="2" r:id="rId2"/>
    <sheet name="人资环" sheetId="3" r:id="rId3"/>
    <sheet name="区经" sheetId="4" r:id="rId4"/>
    <sheet name="金融" sheetId="5" r:id="rId5"/>
    <sheet name="国贸" sheetId="6" r:id="rId6"/>
    <sheet name="产经" sheetId="7" r:id="rId7"/>
    <sheet name="社会学" sheetId="8" r:id="rId8"/>
    <sheet name="人口学" sheetId="9" r:id="rId9"/>
    <sheet name="民俗学" sheetId="10" r:id="rId10"/>
    <sheet name="古代史" sheetId="11" r:id="rId11"/>
    <sheet name="近现代史" sheetId="12" r:id="rId12"/>
    <sheet name="专门史" sheetId="13" r:id="rId13"/>
  </sheets>
  <calcPr calcId="144525"/>
</workbook>
</file>

<file path=xl/sharedStrings.xml><?xml version="1.0" encoding="utf-8"?>
<sst xmlns="http://schemas.openxmlformats.org/spreadsheetml/2006/main" count="110">
  <si>
    <t>广东省社会科学院2021年硕士研究生考试成绩汇总表（2021.4.2）</t>
  </si>
  <si>
    <t>序号</t>
  </si>
  <si>
    <t>姓 名</t>
  </si>
  <si>
    <t>专 业</t>
  </si>
  <si>
    <t>初试 成绩</t>
  </si>
  <si>
    <t>复试成绩（满分100分）</t>
  </si>
  <si>
    <t>总成绩</t>
  </si>
  <si>
    <t>是否 拟录取</t>
  </si>
  <si>
    <t>备录取</t>
  </si>
  <si>
    <t>备注</t>
  </si>
  <si>
    <t>英语 （30分）</t>
  </si>
  <si>
    <t>专业面试（60分）</t>
  </si>
  <si>
    <t>综合素质（10分）</t>
  </si>
  <si>
    <t>复试 成绩</t>
  </si>
  <si>
    <t>鲁一恒</t>
  </si>
  <si>
    <t>政治经济学</t>
  </si>
  <si>
    <t>是</t>
  </si>
  <si>
    <t>郭明磊</t>
  </si>
  <si>
    <t>缺考</t>
  </si>
  <si>
    <t>汤浩</t>
  </si>
  <si>
    <t>注：总成绩=初试成绩∕5×50%＋复试成绩×50%，复试成绩60分（含60分）以上及格。成绩保留小数点后两位，四舍五入。</t>
  </si>
  <si>
    <t>刘林</t>
  </si>
  <si>
    <t>西方经济学</t>
  </si>
  <si>
    <t>拒绝录取</t>
  </si>
  <si>
    <t>李惠</t>
  </si>
  <si>
    <t>罗洪迪</t>
  </si>
  <si>
    <t>王颂扬</t>
  </si>
  <si>
    <t>李东怡</t>
  </si>
  <si>
    <t>刘家豪</t>
  </si>
  <si>
    <t>马瑞雪</t>
  </si>
  <si>
    <t>樊琳琛</t>
  </si>
  <si>
    <t>广东省社会科学院2021年硕士研究生考试成绩汇总表（2021.3.31）</t>
  </si>
  <si>
    <t>邓超</t>
  </si>
  <si>
    <t>人口资源与环境经济</t>
  </si>
  <si>
    <t>李鑫</t>
  </si>
  <si>
    <t>薛美玉</t>
  </si>
  <si>
    <t>洪志霄</t>
  </si>
  <si>
    <t>李宇航</t>
  </si>
  <si>
    <t>王明珂</t>
  </si>
  <si>
    <t>区域经济学</t>
  </si>
  <si>
    <t>冯豫东</t>
  </si>
  <si>
    <t>曾智枫</t>
  </si>
  <si>
    <t>苗艺馨</t>
  </si>
  <si>
    <t>金融学</t>
  </si>
  <si>
    <t>蒋茂盛</t>
  </si>
  <si>
    <t>冯天成</t>
  </si>
  <si>
    <t>黄益锋</t>
  </si>
  <si>
    <t>管洲乐</t>
  </si>
  <si>
    <t>宁茵茵</t>
  </si>
  <si>
    <t>胡鑫</t>
  </si>
  <si>
    <t>国际贸易学</t>
  </si>
  <si>
    <t>田思苗</t>
  </si>
  <si>
    <t>黎瀚谣</t>
  </si>
  <si>
    <t>侯宵雨</t>
  </si>
  <si>
    <t>沈星</t>
  </si>
  <si>
    <t>温凯彤</t>
  </si>
  <si>
    <t>广东省社会科学院2021年硕士研究生考试成绩汇总表（2021.4.1）</t>
  </si>
  <si>
    <t>左永宝</t>
  </si>
  <si>
    <t>产业经济学</t>
  </si>
  <si>
    <t>赵苑妤</t>
  </si>
  <si>
    <t>郭永欣</t>
  </si>
  <si>
    <t>姚逸禧</t>
  </si>
  <si>
    <t>梅香</t>
  </si>
  <si>
    <t>李宗洋</t>
  </si>
  <si>
    <t>杜泳琪</t>
  </si>
  <si>
    <t>王子鑫</t>
  </si>
  <si>
    <t>祁文静</t>
  </si>
  <si>
    <t>陈凌峰</t>
  </si>
  <si>
    <t>桂子豪</t>
  </si>
  <si>
    <t>马海锋</t>
  </si>
  <si>
    <t>汪璐</t>
  </si>
  <si>
    <t>王家梁</t>
  </si>
  <si>
    <t>社会学</t>
  </si>
  <si>
    <t>李子辉</t>
  </si>
  <si>
    <t>高坤</t>
  </si>
  <si>
    <t>黄文珍</t>
  </si>
  <si>
    <t>徐家欣</t>
  </si>
  <si>
    <t>赵偲羽</t>
  </si>
  <si>
    <t>郑黄烨</t>
  </si>
  <si>
    <t>韦苏珊</t>
  </si>
  <si>
    <t>李冬儿</t>
  </si>
  <si>
    <t>王勃浩</t>
  </si>
  <si>
    <t>人口学</t>
  </si>
  <si>
    <t>汪雨嘉</t>
  </si>
  <si>
    <t>何逸夫</t>
  </si>
  <si>
    <t>吴紫盈</t>
  </si>
  <si>
    <t>王妍</t>
  </si>
  <si>
    <t>闫红宇</t>
  </si>
  <si>
    <t>李君正</t>
  </si>
  <si>
    <t>民俗学</t>
  </si>
  <si>
    <t>王杰</t>
  </si>
  <si>
    <t>赖丽文</t>
  </si>
  <si>
    <t>钟福志</t>
  </si>
  <si>
    <t>古代史</t>
  </si>
  <si>
    <t>一志愿</t>
  </si>
  <si>
    <t>朱逸枫</t>
  </si>
  <si>
    <t>欧阳建华</t>
  </si>
  <si>
    <t>近现代史</t>
  </si>
  <si>
    <t>陈永晴</t>
  </si>
  <si>
    <t>冯小婷</t>
  </si>
  <si>
    <t>王仕承</t>
  </si>
  <si>
    <t>武艳楠</t>
  </si>
  <si>
    <t>鄢天翼</t>
  </si>
  <si>
    <t>叶晓琪</t>
  </si>
  <si>
    <t>专门史</t>
  </si>
  <si>
    <t>李永燕</t>
  </si>
  <si>
    <t>鲁梦萍</t>
  </si>
  <si>
    <t>宁广要</t>
  </si>
  <si>
    <t>谢瀚霆</t>
  </si>
  <si>
    <t>于佑安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</si>
</sst>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4"/>
      <color theme="1"/>
      <name val="仿宋"/>
      <charset val="134"/>
    </font>
    <font>
      <sz val="19"/>
      <color theme="1"/>
      <name val="方正小标宋简体"/>
      <charset val="134"/>
    </font>
    <font>
      <b/>
      <sz val="14"/>
      <color theme="1"/>
      <name val="仿宋"/>
      <charset val="134"/>
    </font>
    <font>
      <b/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20"/>
      <color theme="1"/>
      <name val="仿宋"/>
      <charset val="134"/>
    </font>
    <font>
      <sz val="2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25" fillId="13" borderId="19" applyNumberFormat="0" applyAlignment="0" applyProtection="0">
      <alignment vertical="center"/>
    </xf>
    <xf numFmtId="0" fontId="10" fillId="4" borderId="1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2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A1" sqref="A1:L1"/>
    </sheetView>
  </sheetViews>
  <sheetFormatPr defaultColWidth="9.81666666666667" defaultRowHeight="13.5"/>
  <cols>
    <col min="1" max="1" width="6.875" customWidth="1"/>
    <col min="3" max="3" width="16" customWidth="1"/>
    <col min="5" max="5" width="12.5583333333333" customWidth="1"/>
    <col min="6" max="6" width="14" customWidth="1"/>
    <col min="7" max="7" width="12.2166666666667" customWidth="1"/>
    <col min="9" max="9" width="9.13333333333333"/>
  </cols>
  <sheetData>
    <row r="1" s="1" customFormat="1" ht="31.0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30" customHeight="1" spans="1:12">
      <c r="A5" s="10">
        <v>1</v>
      </c>
      <c r="B5" s="11" t="s">
        <v>14</v>
      </c>
      <c r="C5" s="12" t="s">
        <v>15</v>
      </c>
      <c r="D5" s="10">
        <v>364</v>
      </c>
      <c r="E5" s="10">
        <v>22</v>
      </c>
      <c r="F5" s="10">
        <v>55.5</v>
      </c>
      <c r="G5" s="10">
        <v>8.75</v>
      </c>
      <c r="H5" s="10">
        <f>E5+F5+G5</f>
        <v>86.25</v>
      </c>
      <c r="I5" s="18">
        <f>SUM((D5/5)*0.5+(H5*0.5))</f>
        <v>79.525</v>
      </c>
      <c r="J5" s="19" t="s">
        <v>16</v>
      </c>
      <c r="K5" s="10"/>
      <c r="L5" s="10"/>
    </row>
    <row r="6" s="2" customFormat="1" ht="30" customHeight="1" spans="1:12">
      <c r="A6" s="10">
        <v>2</v>
      </c>
      <c r="B6" s="11" t="s">
        <v>17</v>
      </c>
      <c r="C6" s="12" t="s">
        <v>15</v>
      </c>
      <c r="D6" s="10">
        <v>388</v>
      </c>
      <c r="E6" s="10"/>
      <c r="F6" s="10"/>
      <c r="G6" s="10"/>
      <c r="H6" s="10"/>
      <c r="I6" s="18">
        <f t="shared" ref="I6:I7" si="0">SUM((D6/5)*0.5+(H6*0.5))</f>
        <v>38.8</v>
      </c>
      <c r="J6" s="19"/>
      <c r="K6" s="10"/>
      <c r="L6" s="10" t="s">
        <v>18</v>
      </c>
    </row>
    <row r="7" s="2" customFormat="1" ht="30" customHeight="1" spans="1:12">
      <c r="A7" s="10">
        <v>3</v>
      </c>
      <c r="B7" s="11" t="s">
        <v>19</v>
      </c>
      <c r="C7" s="12" t="s">
        <v>15</v>
      </c>
      <c r="D7" s="10">
        <v>367</v>
      </c>
      <c r="E7" s="10"/>
      <c r="F7" s="10"/>
      <c r="G7" s="10"/>
      <c r="H7" s="10"/>
      <c r="I7" s="18">
        <f t="shared" si="0"/>
        <v>36.7</v>
      </c>
      <c r="J7" s="19"/>
      <c r="K7" s="10"/>
      <c r="L7" s="10" t="s">
        <v>18</v>
      </c>
    </row>
    <row r="9" ht="14.25" spans="1:13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</sheetData>
  <mergeCells count="15">
    <mergeCell ref="A1:L1"/>
    <mergeCell ref="E2:H2"/>
    <mergeCell ref="A9:M9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A1" sqref="A1:L1"/>
    </sheetView>
  </sheetViews>
  <sheetFormatPr defaultColWidth="9.81666666666667" defaultRowHeight="13.5"/>
  <cols>
    <col min="3" max="3" width="14.5" customWidth="1"/>
    <col min="5" max="5" width="12.5583333333333" customWidth="1"/>
    <col min="6" max="6" width="14" customWidth="1"/>
    <col min="7" max="7" width="12.2166666666667" customWidth="1"/>
  </cols>
  <sheetData>
    <row r="1" s="1" customFormat="1" ht="31.05" customHeight="1" spans="1:12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30" customHeight="1" spans="1:12">
      <c r="A5" s="10">
        <v>1</v>
      </c>
      <c r="B5" s="11" t="s">
        <v>88</v>
      </c>
      <c r="C5" s="12" t="s">
        <v>89</v>
      </c>
      <c r="D5" s="10">
        <v>375</v>
      </c>
      <c r="E5" s="10">
        <v>18</v>
      </c>
      <c r="F5" s="10">
        <v>37.4</v>
      </c>
      <c r="G5" s="10">
        <v>6.4</v>
      </c>
      <c r="H5" s="10">
        <f t="shared" ref="H5:H7" si="0">E5+F5+G5</f>
        <v>61.8</v>
      </c>
      <c r="I5" s="18">
        <f t="shared" ref="I5:I7" si="1">SUM((D5/5)*0.5+(H5*0.5))</f>
        <v>68.4</v>
      </c>
      <c r="J5" s="19"/>
      <c r="K5" s="10" t="s">
        <v>16</v>
      </c>
      <c r="L5" s="10"/>
    </row>
    <row r="6" s="2" customFormat="1" ht="30" customHeight="1" spans="1:12">
      <c r="A6" s="10">
        <v>2</v>
      </c>
      <c r="B6" s="11" t="s">
        <v>90</v>
      </c>
      <c r="C6" s="12" t="s">
        <v>89</v>
      </c>
      <c r="D6" s="10">
        <v>373</v>
      </c>
      <c r="E6" s="10">
        <v>18</v>
      </c>
      <c r="F6" s="10">
        <v>43.2</v>
      </c>
      <c r="G6" s="10">
        <v>6.6</v>
      </c>
      <c r="H6" s="10">
        <f t="shared" si="0"/>
        <v>67.8</v>
      </c>
      <c r="I6" s="18">
        <f t="shared" si="1"/>
        <v>71.2</v>
      </c>
      <c r="J6" s="19"/>
      <c r="K6" s="10" t="s">
        <v>16</v>
      </c>
      <c r="L6" s="10"/>
    </row>
    <row r="7" s="2" customFormat="1" ht="30" customHeight="1" spans="1:12">
      <c r="A7" s="10">
        <v>4</v>
      </c>
      <c r="B7" s="11" t="s">
        <v>91</v>
      </c>
      <c r="C7" s="12" t="s">
        <v>89</v>
      </c>
      <c r="D7" s="10">
        <v>368</v>
      </c>
      <c r="E7" s="10">
        <v>25</v>
      </c>
      <c r="F7" s="10">
        <v>54.6</v>
      </c>
      <c r="G7" s="10">
        <v>8.2</v>
      </c>
      <c r="H7" s="10">
        <f t="shared" si="0"/>
        <v>87.8</v>
      </c>
      <c r="I7" s="18">
        <f t="shared" si="1"/>
        <v>80.7</v>
      </c>
      <c r="J7" s="19" t="s">
        <v>16</v>
      </c>
      <c r="K7" s="10"/>
      <c r="L7" s="10"/>
    </row>
    <row r="9" ht="14.25" spans="1:13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</sheetData>
  <mergeCells count="15">
    <mergeCell ref="A1:L1"/>
    <mergeCell ref="E2:H2"/>
    <mergeCell ref="A9:M9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workbookViewId="0">
      <selection activeCell="A1" sqref="A1:L1"/>
    </sheetView>
  </sheetViews>
  <sheetFormatPr defaultColWidth="9.81666666666667" defaultRowHeight="13.5" outlineLevelRow="7"/>
  <cols>
    <col min="1" max="1" width="7.25" customWidth="1"/>
    <col min="3" max="3" width="13.25" customWidth="1"/>
    <col min="5" max="5" width="12.5583333333333" customWidth="1"/>
    <col min="6" max="6" width="14" customWidth="1"/>
    <col min="7" max="7" width="12.2166666666667" customWidth="1"/>
  </cols>
  <sheetData>
    <row r="1" s="1" customFormat="1" ht="31.05" customHeight="1" spans="1:12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30" customHeight="1" spans="1:12">
      <c r="A5" s="10">
        <v>1</v>
      </c>
      <c r="B5" s="11" t="s">
        <v>92</v>
      </c>
      <c r="C5" s="12" t="s">
        <v>93</v>
      </c>
      <c r="D5" s="10">
        <v>360</v>
      </c>
      <c r="E5" s="10">
        <v>22</v>
      </c>
      <c r="F5" s="10">
        <v>54.5</v>
      </c>
      <c r="G5" s="10">
        <v>7.92</v>
      </c>
      <c r="H5" s="10">
        <f>E5+F5+G5</f>
        <v>84.42</v>
      </c>
      <c r="I5" s="18">
        <f>SUM((D5/5)*0.5+(H5*0.5))</f>
        <v>78.21</v>
      </c>
      <c r="J5" s="19" t="s">
        <v>16</v>
      </c>
      <c r="K5" s="10"/>
      <c r="L5" s="10" t="s">
        <v>94</v>
      </c>
    </row>
    <row r="6" s="2" customFormat="1" ht="30" customHeight="1" spans="1:12">
      <c r="A6" s="10">
        <v>2</v>
      </c>
      <c r="B6" s="11" t="s">
        <v>95</v>
      </c>
      <c r="C6" s="12" t="s">
        <v>93</v>
      </c>
      <c r="D6" s="10">
        <v>355</v>
      </c>
      <c r="E6" s="10">
        <v>24</v>
      </c>
      <c r="F6" s="10">
        <v>57.12</v>
      </c>
      <c r="G6" s="10">
        <v>8.5</v>
      </c>
      <c r="H6" s="10">
        <f>E6+F6+G6</f>
        <v>89.62</v>
      </c>
      <c r="I6" s="18">
        <f>SUM((D6/5)*0.5+(H6*0.5))</f>
        <v>80.31</v>
      </c>
      <c r="J6" s="19" t="s">
        <v>16</v>
      </c>
      <c r="K6" s="10"/>
      <c r="L6" s="10" t="s">
        <v>94</v>
      </c>
    </row>
    <row r="8" ht="14.25" spans="1:13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</sheetData>
  <mergeCells count="15">
    <mergeCell ref="A1:L1"/>
    <mergeCell ref="E2:H2"/>
    <mergeCell ref="A8:M8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2"/>
  <sheetViews>
    <sheetView workbookViewId="0">
      <selection activeCell="A1" sqref="A1:L1"/>
    </sheetView>
  </sheetViews>
  <sheetFormatPr defaultColWidth="9.81666666666667" defaultRowHeight="13.5"/>
  <cols>
    <col min="2" max="2" width="11.2583333333333" customWidth="1"/>
    <col min="3" max="3" width="16" customWidth="1"/>
    <col min="5" max="5" width="12.5583333333333" customWidth="1"/>
    <col min="6" max="6" width="14" customWidth="1"/>
    <col min="7" max="7" width="12.2166666666667" customWidth="1"/>
    <col min="12" max="12" width="10.875" customWidth="1"/>
  </cols>
  <sheetData>
    <row r="1" s="1" customFormat="1" ht="31.05" customHeight="1" spans="1:12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28" customHeight="1" spans="1:12">
      <c r="A5" s="10">
        <v>1</v>
      </c>
      <c r="B5" s="11" t="s">
        <v>96</v>
      </c>
      <c r="C5" s="12" t="s">
        <v>97</v>
      </c>
      <c r="D5" s="10">
        <v>339</v>
      </c>
      <c r="E5" s="10">
        <v>25</v>
      </c>
      <c r="F5" s="10">
        <v>57.5</v>
      </c>
      <c r="G5" s="10">
        <v>8.38</v>
      </c>
      <c r="H5" s="10">
        <v>90.88</v>
      </c>
      <c r="I5" s="18">
        <f>SUM((D5/5)*0.5+(H5*0.5))</f>
        <v>79.34</v>
      </c>
      <c r="J5" s="19" t="s">
        <v>16</v>
      </c>
      <c r="K5" s="10"/>
      <c r="L5" s="10" t="s">
        <v>94</v>
      </c>
    </row>
    <row r="6" s="2" customFormat="1" ht="28" customHeight="1" spans="1:12">
      <c r="A6" s="10">
        <v>2</v>
      </c>
      <c r="B6" s="11" t="s">
        <v>98</v>
      </c>
      <c r="C6" s="12" t="s">
        <v>97</v>
      </c>
      <c r="D6" s="10">
        <v>347</v>
      </c>
      <c r="E6" s="10">
        <v>26</v>
      </c>
      <c r="F6" s="10">
        <v>40.5</v>
      </c>
      <c r="G6" s="10">
        <v>5</v>
      </c>
      <c r="H6" s="10">
        <v>71.5</v>
      </c>
      <c r="I6" s="18">
        <f t="shared" ref="I6:I10" si="0">SUM((D6/5)*0.5+(H6*0.5))</f>
        <v>70.45</v>
      </c>
      <c r="J6" s="19"/>
      <c r="K6" s="10" t="s">
        <v>16</v>
      </c>
      <c r="L6" s="10"/>
    </row>
    <row r="7" s="2" customFormat="1" ht="28" customHeight="1" spans="1:12">
      <c r="A7" s="10">
        <v>3</v>
      </c>
      <c r="B7" s="11" t="s">
        <v>99</v>
      </c>
      <c r="C7" s="12" t="s">
        <v>97</v>
      </c>
      <c r="D7" s="10">
        <v>345</v>
      </c>
      <c r="E7" s="10">
        <v>26</v>
      </c>
      <c r="F7" s="10">
        <v>50.5</v>
      </c>
      <c r="G7" s="10">
        <v>7</v>
      </c>
      <c r="H7" s="10">
        <v>83.5</v>
      </c>
      <c r="I7" s="18">
        <f t="shared" si="0"/>
        <v>76.25</v>
      </c>
      <c r="J7" s="19" t="s">
        <v>16</v>
      </c>
      <c r="K7" s="10"/>
      <c r="L7" s="10"/>
    </row>
    <row r="8" s="2" customFormat="1" ht="28" customHeight="1" spans="1:12">
      <c r="A8" s="10">
        <v>4</v>
      </c>
      <c r="B8" s="11" t="s">
        <v>100</v>
      </c>
      <c r="C8" s="12" t="s">
        <v>97</v>
      </c>
      <c r="D8" s="10">
        <v>348</v>
      </c>
      <c r="E8" s="10"/>
      <c r="F8" s="10"/>
      <c r="G8" s="10"/>
      <c r="H8" s="10"/>
      <c r="I8" s="18">
        <f t="shared" si="0"/>
        <v>34.8</v>
      </c>
      <c r="J8" s="19"/>
      <c r="K8" s="10" t="s">
        <v>16</v>
      </c>
      <c r="L8" s="10"/>
    </row>
    <row r="9" s="2" customFormat="1" ht="28" customHeight="1" spans="1:12">
      <c r="A9" s="10">
        <v>5</v>
      </c>
      <c r="B9" s="11" t="s">
        <v>101</v>
      </c>
      <c r="C9" s="12" t="s">
        <v>97</v>
      </c>
      <c r="D9" s="10">
        <v>362</v>
      </c>
      <c r="E9" s="10">
        <v>26</v>
      </c>
      <c r="F9" s="10">
        <v>54.75</v>
      </c>
      <c r="G9" s="10">
        <v>7.33</v>
      </c>
      <c r="H9" s="10">
        <v>88.08</v>
      </c>
      <c r="I9" s="18">
        <f t="shared" si="0"/>
        <v>80.24</v>
      </c>
      <c r="J9" s="19"/>
      <c r="K9" s="10"/>
      <c r="L9" s="10" t="s">
        <v>23</v>
      </c>
    </row>
    <row r="10" s="2" customFormat="1" ht="28" customHeight="1" spans="1:12">
      <c r="A10" s="10">
        <v>6</v>
      </c>
      <c r="B10" s="11" t="s">
        <v>102</v>
      </c>
      <c r="C10" s="12" t="s">
        <v>97</v>
      </c>
      <c r="D10" s="10">
        <v>354</v>
      </c>
      <c r="E10" s="10">
        <v>27</v>
      </c>
      <c r="F10" s="10">
        <v>45.5</v>
      </c>
      <c r="G10" s="10">
        <v>6.38</v>
      </c>
      <c r="H10" s="10">
        <v>78.88</v>
      </c>
      <c r="I10" s="18">
        <f t="shared" si="0"/>
        <v>74.84</v>
      </c>
      <c r="J10" s="19"/>
      <c r="K10" s="10" t="s">
        <v>16</v>
      </c>
      <c r="L10" s="10"/>
    </row>
    <row r="12" ht="14.25" spans="1:13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</sheetData>
  <mergeCells count="15">
    <mergeCell ref="A1:L1"/>
    <mergeCell ref="E2:H2"/>
    <mergeCell ref="A12:M12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2"/>
  <sheetViews>
    <sheetView tabSelected="1" workbookViewId="0">
      <selection activeCell="A1" sqref="A1:L1"/>
    </sheetView>
  </sheetViews>
  <sheetFormatPr defaultColWidth="9.81666666666667" defaultRowHeight="13.5"/>
  <cols>
    <col min="2" max="2" width="12.4416666666667" customWidth="1"/>
    <col min="3" max="3" width="14.625" customWidth="1"/>
    <col min="5" max="5" width="12.5583333333333" customWidth="1"/>
    <col min="6" max="6" width="14" customWidth="1"/>
    <col min="7" max="7" width="12.2166666666667" customWidth="1"/>
  </cols>
  <sheetData>
    <row r="1" s="1" customFormat="1" ht="31.05" customHeight="1" spans="1:12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28" customHeight="1" spans="1:12">
      <c r="A5" s="10">
        <v>1</v>
      </c>
      <c r="B5" s="11" t="s">
        <v>103</v>
      </c>
      <c r="C5" s="12" t="s">
        <v>104</v>
      </c>
      <c r="D5" s="10">
        <v>333</v>
      </c>
      <c r="E5" s="10">
        <v>18</v>
      </c>
      <c r="F5" s="10">
        <v>45.33</v>
      </c>
      <c r="G5" s="10">
        <v>6.5</v>
      </c>
      <c r="H5" s="10">
        <v>69.83</v>
      </c>
      <c r="I5" s="18">
        <f>SUM((D5/5)*0.5+(H5*0.5))</f>
        <v>68.215</v>
      </c>
      <c r="J5" s="19"/>
      <c r="K5" s="10" t="s">
        <v>16</v>
      </c>
      <c r="L5" s="10"/>
    </row>
    <row r="6" s="2" customFormat="1" ht="28" customHeight="1" spans="1:12">
      <c r="A6" s="10">
        <v>2</v>
      </c>
      <c r="B6" s="11" t="s">
        <v>105</v>
      </c>
      <c r="C6" s="12" t="s">
        <v>104</v>
      </c>
      <c r="D6" s="10">
        <v>376</v>
      </c>
      <c r="E6" s="10">
        <v>20</v>
      </c>
      <c r="F6" s="10">
        <v>50</v>
      </c>
      <c r="G6" s="10">
        <v>6.33</v>
      </c>
      <c r="H6" s="10">
        <v>76.33</v>
      </c>
      <c r="I6" s="18">
        <f t="shared" ref="I6:I10" si="0">SUM((D6/5)*0.5+(H6*0.5))</f>
        <v>75.765</v>
      </c>
      <c r="J6" s="19"/>
      <c r="K6" s="10" t="s">
        <v>16</v>
      </c>
      <c r="L6" s="10"/>
    </row>
    <row r="7" s="2" customFormat="1" ht="28" customHeight="1" spans="1:12">
      <c r="A7" s="10">
        <v>3</v>
      </c>
      <c r="B7" s="11" t="s">
        <v>106</v>
      </c>
      <c r="C7" s="12" t="s">
        <v>104</v>
      </c>
      <c r="D7" s="10">
        <v>335</v>
      </c>
      <c r="E7" s="10">
        <v>20</v>
      </c>
      <c r="F7" s="10">
        <v>43.33</v>
      </c>
      <c r="G7" s="10">
        <v>6.17</v>
      </c>
      <c r="H7" s="10">
        <v>69.5</v>
      </c>
      <c r="I7" s="18">
        <f t="shared" si="0"/>
        <v>68.25</v>
      </c>
      <c r="J7" s="19"/>
      <c r="K7" s="10" t="s">
        <v>16</v>
      </c>
      <c r="L7" s="10"/>
    </row>
    <row r="8" s="2" customFormat="1" ht="28" customHeight="1" spans="1:12">
      <c r="A8" s="10">
        <v>4</v>
      </c>
      <c r="B8" s="11" t="s">
        <v>107</v>
      </c>
      <c r="C8" s="12" t="s">
        <v>104</v>
      </c>
      <c r="D8" s="10">
        <v>341</v>
      </c>
      <c r="E8" s="10">
        <v>26</v>
      </c>
      <c r="F8" s="10">
        <v>57.67</v>
      </c>
      <c r="G8" s="10">
        <v>8.33</v>
      </c>
      <c r="H8" s="10">
        <v>92</v>
      </c>
      <c r="I8" s="18">
        <f t="shared" si="0"/>
        <v>80.1</v>
      </c>
      <c r="J8" s="19" t="s">
        <v>16</v>
      </c>
      <c r="K8" s="10"/>
      <c r="L8" s="10"/>
    </row>
    <row r="9" s="2" customFormat="1" ht="28" customHeight="1" spans="1:12">
      <c r="A9" s="10">
        <v>5</v>
      </c>
      <c r="B9" s="11" t="s">
        <v>108</v>
      </c>
      <c r="C9" s="12" t="s">
        <v>104</v>
      </c>
      <c r="D9" s="10">
        <v>371</v>
      </c>
      <c r="E9" s="10">
        <v>24</v>
      </c>
      <c r="F9" s="10">
        <v>55.67</v>
      </c>
      <c r="G9" s="10">
        <v>7.83</v>
      </c>
      <c r="H9" s="10">
        <v>87.5</v>
      </c>
      <c r="I9" s="18">
        <f t="shared" si="0"/>
        <v>80.85</v>
      </c>
      <c r="J9" s="19" t="s">
        <v>16</v>
      </c>
      <c r="K9" s="10"/>
      <c r="L9" s="10"/>
    </row>
    <row r="10" s="2" customFormat="1" ht="28" customHeight="1" spans="1:12">
      <c r="A10" s="10">
        <v>6</v>
      </c>
      <c r="B10" s="11" t="s">
        <v>109</v>
      </c>
      <c r="C10" s="12" t="s">
        <v>104</v>
      </c>
      <c r="D10" s="10">
        <v>337</v>
      </c>
      <c r="E10" s="10">
        <v>20</v>
      </c>
      <c r="F10" s="10">
        <v>44.67</v>
      </c>
      <c r="G10" s="10">
        <v>6.33</v>
      </c>
      <c r="H10" s="10">
        <v>71</v>
      </c>
      <c r="I10" s="18">
        <f t="shared" si="0"/>
        <v>69.2</v>
      </c>
      <c r="J10" s="19"/>
      <c r="K10" s="10" t="s">
        <v>16</v>
      </c>
      <c r="L10" s="10"/>
    </row>
    <row r="12" ht="14.25" spans="1:13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</sheetData>
  <mergeCells count="15">
    <mergeCell ref="A1:L1"/>
    <mergeCell ref="E2:H2"/>
    <mergeCell ref="A12:M12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4"/>
  <sheetViews>
    <sheetView workbookViewId="0">
      <selection activeCell="A1" sqref="A1:L1"/>
    </sheetView>
  </sheetViews>
  <sheetFormatPr defaultColWidth="9.81666666666667" defaultRowHeight="13.5"/>
  <cols>
    <col min="1" max="1" width="7.125" customWidth="1"/>
    <col min="3" max="3" width="16" customWidth="1"/>
    <col min="4" max="4" width="9" customWidth="1"/>
    <col min="5" max="5" width="12.5583333333333" customWidth="1"/>
    <col min="6" max="6" width="14" customWidth="1"/>
    <col min="7" max="7" width="12.2166666666667" customWidth="1"/>
    <col min="9" max="9" width="9.66666666666667"/>
    <col min="11" max="11" width="8.75" customWidth="1"/>
    <col min="12" max="12" width="11.75" customWidth="1"/>
    <col min="15" max="16" width="12.6666666666667" customWidth="1"/>
  </cols>
  <sheetData>
    <row r="1" s="1" customFormat="1" ht="31.0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 s="22"/>
      <c r="O1" s="22"/>
      <c r="P1" s="22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4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  <c r="N3" s="44"/>
    </row>
    <row r="4" s="2" customFormat="1" ht="22.05" customHeight="1" spans="1:14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  <c r="N4" s="44"/>
    </row>
    <row r="5" s="2" customFormat="1" ht="28" customHeight="1" spans="1:14">
      <c r="A5" s="10">
        <v>1</v>
      </c>
      <c r="B5" s="11" t="s">
        <v>21</v>
      </c>
      <c r="C5" s="12" t="s">
        <v>22</v>
      </c>
      <c r="D5" s="10">
        <v>373</v>
      </c>
      <c r="E5" s="10">
        <v>24</v>
      </c>
      <c r="F5" s="10">
        <v>57</v>
      </c>
      <c r="G5" s="10">
        <v>8.75</v>
      </c>
      <c r="H5" s="10">
        <f>E5+F5+G5</f>
        <v>89.75</v>
      </c>
      <c r="I5" s="18">
        <f>SUM((D5/5)*0.5+(H5*0.5))</f>
        <v>82.175</v>
      </c>
      <c r="J5" s="19"/>
      <c r="K5" s="10"/>
      <c r="L5" s="10" t="s">
        <v>23</v>
      </c>
      <c r="N5" s="44"/>
    </row>
    <row r="6" s="2" customFormat="1" ht="28" customHeight="1" spans="1:14">
      <c r="A6" s="10">
        <v>2</v>
      </c>
      <c r="B6" s="11" t="s">
        <v>24</v>
      </c>
      <c r="C6" s="12" t="s">
        <v>22</v>
      </c>
      <c r="D6" s="10">
        <v>361</v>
      </c>
      <c r="E6" s="10">
        <v>18</v>
      </c>
      <c r="F6" s="10">
        <v>47</v>
      </c>
      <c r="G6" s="10">
        <v>6.75</v>
      </c>
      <c r="H6" s="10">
        <f t="shared" ref="H6:H12" si="0">E6+F6+G6</f>
        <v>71.75</v>
      </c>
      <c r="I6" s="18">
        <f t="shared" ref="I6:I12" si="1">SUM((D6/5)*0.5+(H6*0.5))</f>
        <v>71.975</v>
      </c>
      <c r="J6" s="19"/>
      <c r="K6" s="10" t="s">
        <v>16</v>
      </c>
      <c r="L6" s="10"/>
      <c r="N6" s="44"/>
    </row>
    <row r="7" s="2" customFormat="1" ht="28" customHeight="1" spans="1:12">
      <c r="A7" s="10">
        <v>3</v>
      </c>
      <c r="B7" s="11" t="s">
        <v>25</v>
      </c>
      <c r="C7" s="12" t="s">
        <v>22</v>
      </c>
      <c r="D7" s="10">
        <v>362</v>
      </c>
      <c r="E7" s="10"/>
      <c r="F7" s="43"/>
      <c r="G7" s="43"/>
      <c r="H7" s="10"/>
      <c r="I7" s="18">
        <f t="shared" si="1"/>
        <v>36.2</v>
      </c>
      <c r="J7" s="19"/>
      <c r="K7" s="10"/>
      <c r="L7" s="10" t="s">
        <v>18</v>
      </c>
    </row>
    <row r="8" s="2" customFormat="1" ht="28" customHeight="1" spans="1:12">
      <c r="A8" s="10">
        <v>4</v>
      </c>
      <c r="B8" s="11" t="s">
        <v>26</v>
      </c>
      <c r="C8" s="12" t="s">
        <v>22</v>
      </c>
      <c r="D8" s="10">
        <v>389</v>
      </c>
      <c r="E8" s="10"/>
      <c r="F8" s="43"/>
      <c r="G8" s="43"/>
      <c r="H8" s="10"/>
      <c r="I8" s="18">
        <f t="shared" si="1"/>
        <v>38.9</v>
      </c>
      <c r="J8" s="19"/>
      <c r="K8" s="10"/>
      <c r="L8" s="10" t="s">
        <v>18</v>
      </c>
    </row>
    <row r="9" s="2" customFormat="1" ht="28" customHeight="1" spans="1:12">
      <c r="A9" s="10">
        <v>5</v>
      </c>
      <c r="B9" s="11" t="s">
        <v>27</v>
      </c>
      <c r="C9" s="12" t="s">
        <v>22</v>
      </c>
      <c r="D9" s="10">
        <v>377</v>
      </c>
      <c r="E9" s="10">
        <v>22</v>
      </c>
      <c r="F9" s="10">
        <v>51.75</v>
      </c>
      <c r="G9" s="10">
        <v>8.5</v>
      </c>
      <c r="H9" s="10">
        <f t="shared" si="0"/>
        <v>82.25</v>
      </c>
      <c r="I9" s="18">
        <f t="shared" si="1"/>
        <v>78.825</v>
      </c>
      <c r="J9" s="19" t="s">
        <v>16</v>
      </c>
      <c r="K9" s="10"/>
      <c r="L9" s="10"/>
    </row>
    <row r="10" s="2" customFormat="1" ht="28" customHeight="1" spans="1:12">
      <c r="A10" s="10">
        <v>6</v>
      </c>
      <c r="B10" s="11" t="s">
        <v>28</v>
      </c>
      <c r="C10" s="12" t="s">
        <v>22</v>
      </c>
      <c r="D10" s="10">
        <v>381</v>
      </c>
      <c r="E10" s="10"/>
      <c r="F10" s="10"/>
      <c r="G10" s="10"/>
      <c r="H10" s="10"/>
      <c r="I10" s="18">
        <f t="shared" si="1"/>
        <v>38.1</v>
      </c>
      <c r="J10" s="19"/>
      <c r="K10" s="10"/>
      <c r="L10" s="10" t="s">
        <v>18</v>
      </c>
    </row>
    <row r="11" s="2" customFormat="1" ht="28" customHeight="1" spans="1:12">
      <c r="A11" s="10">
        <v>7</v>
      </c>
      <c r="B11" s="11" t="s">
        <v>29</v>
      </c>
      <c r="C11" s="12" t="s">
        <v>22</v>
      </c>
      <c r="D11" s="10">
        <v>371</v>
      </c>
      <c r="E11" s="10">
        <v>27</v>
      </c>
      <c r="F11" s="10">
        <v>54.75</v>
      </c>
      <c r="G11" s="10">
        <v>9</v>
      </c>
      <c r="H11" s="10">
        <f t="shared" si="0"/>
        <v>90.75</v>
      </c>
      <c r="I11" s="18">
        <f t="shared" si="1"/>
        <v>82.475</v>
      </c>
      <c r="J11" s="19" t="s">
        <v>16</v>
      </c>
      <c r="K11" s="10"/>
      <c r="L11" s="10"/>
    </row>
    <row r="12" s="2" customFormat="1" ht="28" customHeight="1" spans="1:12">
      <c r="A12" s="10">
        <v>8</v>
      </c>
      <c r="B12" s="11" t="s">
        <v>30</v>
      </c>
      <c r="C12" s="12" t="s">
        <v>22</v>
      </c>
      <c r="D12" s="10">
        <v>378</v>
      </c>
      <c r="E12" s="10">
        <v>19</v>
      </c>
      <c r="F12" s="10">
        <v>46.25</v>
      </c>
      <c r="G12" s="10">
        <v>7</v>
      </c>
      <c r="H12" s="10">
        <f t="shared" si="0"/>
        <v>72.25</v>
      </c>
      <c r="I12" s="18">
        <f t="shared" si="1"/>
        <v>73.925</v>
      </c>
      <c r="J12" s="19" t="s">
        <v>16</v>
      </c>
      <c r="K12" s="10"/>
      <c r="L12" s="10"/>
    </row>
    <row r="14" ht="14.25" spans="1:13">
      <c r="A14" s="13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mergeCells count="16">
    <mergeCell ref="A1:L1"/>
    <mergeCell ref="N1:P1"/>
    <mergeCell ref="E2:H2"/>
    <mergeCell ref="A14:M14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"/>
  <sheetViews>
    <sheetView workbookViewId="0">
      <selection activeCell="A1" sqref="A1:L1"/>
    </sheetView>
  </sheetViews>
  <sheetFormatPr defaultColWidth="9.81666666666667" defaultRowHeight="13.5"/>
  <cols>
    <col min="1" max="1" width="6.29166666666667" customWidth="1"/>
    <col min="3" max="3" width="25.25" customWidth="1"/>
    <col min="4" max="4" width="7.5" customWidth="1"/>
    <col min="5" max="5" width="11.875" customWidth="1"/>
    <col min="6" max="6" width="14" customWidth="1"/>
    <col min="7" max="7" width="12.2166666666667" customWidth="1"/>
    <col min="8" max="8" width="8.35833333333333" customWidth="1"/>
    <col min="9" max="9" width="9.13333333333333"/>
    <col min="10" max="10" width="9.375" customWidth="1"/>
    <col min="12" max="12" width="10.1583333333333" customWidth="1"/>
  </cols>
  <sheetData>
    <row r="1" s="1" customFormat="1" ht="31.05" customHeight="1" spans="1:12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28" customHeight="1" spans="1:12">
      <c r="A5" s="10">
        <v>1</v>
      </c>
      <c r="B5" s="11" t="s">
        <v>32</v>
      </c>
      <c r="C5" s="12" t="s">
        <v>33</v>
      </c>
      <c r="D5" s="10">
        <v>355</v>
      </c>
      <c r="E5" s="10">
        <v>26</v>
      </c>
      <c r="F5" s="10">
        <v>58.4</v>
      </c>
      <c r="G5" s="10">
        <v>9.3</v>
      </c>
      <c r="H5" s="10">
        <f t="shared" ref="H5:H9" si="0">E5+F5+G5</f>
        <v>93.7</v>
      </c>
      <c r="I5" s="18">
        <f>SUM((D5/5)*0.5+(H5*0.5))</f>
        <v>82.35</v>
      </c>
      <c r="J5" s="19" t="s">
        <v>16</v>
      </c>
      <c r="K5" s="10"/>
      <c r="L5" s="10"/>
    </row>
    <row r="6" s="2" customFormat="1" ht="28" customHeight="1" spans="1:12">
      <c r="A6" s="10">
        <v>2</v>
      </c>
      <c r="B6" s="11" t="s">
        <v>34</v>
      </c>
      <c r="C6" s="12" t="s">
        <v>33</v>
      </c>
      <c r="D6" s="10">
        <v>348</v>
      </c>
      <c r="E6" s="10">
        <v>20</v>
      </c>
      <c r="F6" s="10">
        <v>48</v>
      </c>
      <c r="G6" s="10">
        <v>5.4</v>
      </c>
      <c r="H6" s="10">
        <f t="shared" si="0"/>
        <v>73.4</v>
      </c>
      <c r="I6" s="18">
        <f t="shared" ref="I6:I9" si="1">SUM((D6/5)*0.5+(H6*0.5))</f>
        <v>71.5</v>
      </c>
      <c r="J6" s="19"/>
      <c r="K6" s="10" t="s">
        <v>16</v>
      </c>
      <c r="L6" s="10"/>
    </row>
    <row r="7" s="2" customFormat="1" ht="28" customHeight="1" spans="1:12">
      <c r="A7" s="10">
        <v>3</v>
      </c>
      <c r="B7" s="11" t="s">
        <v>35</v>
      </c>
      <c r="C7" s="12" t="s">
        <v>33</v>
      </c>
      <c r="D7" s="10">
        <v>357</v>
      </c>
      <c r="E7" s="10">
        <v>27</v>
      </c>
      <c r="F7" s="10">
        <v>57.4</v>
      </c>
      <c r="G7" s="10">
        <v>8.6</v>
      </c>
      <c r="H7" s="10">
        <f t="shared" si="0"/>
        <v>93</v>
      </c>
      <c r="I7" s="18">
        <f t="shared" si="1"/>
        <v>82.2</v>
      </c>
      <c r="J7" s="19"/>
      <c r="K7" s="10" t="s">
        <v>16</v>
      </c>
      <c r="L7" s="10"/>
    </row>
    <row r="8" s="2" customFormat="1" ht="28" customHeight="1" spans="1:12">
      <c r="A8" s="10">
        <v>4</v>
      </c>
      <c r="B8" s="11" t="s">
        <v>36</v>
      </c>
      <c r="C8" s="12" t="s">
        <v>33</v>
      </c>
      <c r="D8" s="10">
        <v>355</v>
      </c>
      <c r="E8" s="10">
        <v>28</v>
      </c>
      <c r="F8" s="10">
        <v>58.4</v>
      </c>
      <c r="G8" s="10">
        <v>9</v>
      </c>
      <c r="H8" s="10">
        <f t="shared" si="0"/>
        <v>95.4</v>
      </c>
      <c r="I8" s="18">
        <f t="shared" si="1"/>
        <v>83.2</v>
      </c>
      <c r="J8" s="19" t="s">
        <v>16</v>
      </c>
      <c r="K8" s="10"/>
      <c r="L8" s="10"/>
    </row>
    <row r="9" s="2" customFormat="1" ht="28" customHeight="1" spans="1:12">
      <c r="A9" s="10">
        <v>5</v>
      </c>
      <c r="B9" s="11" t="s">
        <v>37</v>
      </c>
      <c r="C9" s="12" t="s">
        <v>33</v>
      </c>
      <c r="D9" s="10">
        <v>381</v>
      </c>
      <c r="E9" s="10">
        <v>25</v>
      </c>
      <c r="F9" s="10">
        <v>52.4</v>
      </c>
      <c r="G9" s="10">
        <v>7.4</v>
      </c>
      <c r="H9" s="10">
        <f t="shared" si="0"/>
        <v>84.8</v>
      </c>
      <c r="I9" s="18">
        <f t="shared" si="1"/>
        <v>80.5</v>
      </c>
      <c r="J9" s="19"/>
      <c r="K9" s="10" t="s">
        <v>16</v>
      </c>
      <c r="L9" s="10"/>
    </row>
    <row r="11" ht="14.25" spans="1:13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</sheetData>
  <mergeCells count="15">
    <mergeCell ref="A1:L1"/>
    <mergeCell ref="E2:H2"/>
    <mergeCell ref="A11:M11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786805555555556" right="0.313888888888889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A1" sqref="A1:L1"/>
    </sheetView>
  </sheetViews>
  <sheetFormatPr defaultColWidth="9.81666666666667" defaultRowHeight="13.5"/>
  <cols>
    <col min="1" max="1" width="7.125" customWidth="1"/>
    <col min="3" max="3" width="16" customWidth="1"/>
    <col min="5" max="5" width="12.5583333333333" customWidth="1"/>
    <col min="6" max="6" width="14" customWidth="1"/>
    <col min="7" max="7" width="12.2166666666667" customWidth="1"/>
  </cols>
  <sheetData>
    <row r="1" s="1" customFormat="1" ht="31.05" customHeight="1" spans="1:12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30" customHeight="1" spans="1:12">
      <c r="A5" s="10">
        <v>1</v>
      </c>
      <c r="B5" s="11" t="s">
        <v>38</v>
      </c>
      <c r="C5" s="12" t="s">
        <v>39</v>
      </c>
      <c r="D5" s="10">
        <v>351</v>
      </c>
      <c r="E5" s="10">
        <v>28</v>
      </c>
      <c r="F5" s="10">
        <v>56.57</v>
      </c>
      <c r="G5" s="10">
        <v>8.71</v>
      </c>
      <c r="H5" s="10">
        <f t="shared" ref="H5:H7" si="0">E5+F5+G5</f>
        <v>93.28</v>
      </c>
      <c r="I5" s="18">
        <f>SUM((D5/5)*0.5+(H5*0.5))</f>
        <v>81.74</v>
      </c>
      <c r="J5" s="19" t="s">
        <v>16</v>
      </c>
      <c r="K5" s="10"/>
      <c r="L5" s="10"/>
    </row>
    <row r="6" s="2" customFormat="1" ht="30" customHeight="1" spans="1:12">
      <c r="A6" s="10">
        <v>2</v>
      </c>
      <c r="B6" s="11" t="s">
        <v>40</v>
      </c>
      <c r="C6" s="12" t="s">
        <v>39</v>
      </c>
      <c r="D6" s="10">
        <v>362</v>
      </c>
      <c r="E6" s="10">
        <v>18</v>
      </c>
      <c r="F6" s="10">
        <v>50.14</v>
      </c>
      <c r="G6" s="10">
        <v>7.36</v>
      </c>
      <c r="H6" s="10">
        <f t="shared" si="0"/>
        <v>75.5</v>
      </c>
      <c r="I6" s="18">
        <f t="shared" ref="I6:I7" si="1">SUM((D6/5)*0.5+(H6*0.5))</f>
        <v>73.95</v>
      </c>
      <c r="J6" s="19"/>
      <c r="K6" s="10" t="s">
        <v>16</v>
      </c>
      <c r="L6" s="10"/>
    </row>
    <row r="7" s="2" customFormat="1" ht="30" customHeight="1" spans="1:12">
      <c r="A7" s="10">
        <v>3</v>
      </c>
      <c r="B7" s="11" t="s">
        <v>41</v>
      </c>
      <c r="C7" s="12" t="s">
        <v>39</v>
      </c>
      <c r="D7" s="10">
        <v>359</v>
      </c>
      <c r="E7" s="10">
        <v>10</v>
      </c>
      <c r="F7" s="10">
        <v>45</v>
      </c>
      <c r="G7" s="10">
        <v>6.71</v>
      </c>
      <c r="H7" s="10">
        <f t="shared" si="0"/>
        <v>61.71</v>
      </c>
      <c r="I7" s="18">
        <f t="shared" si="1"/>
        <v>66.755</v>
      </c>
      <c r="J7" s="19"/>
      <c r="K7" s="10" t="s">
        <v>16</v>
      </c>
      <c r="L7" s="10"/>
    </row>
    <row r="9" ht="14.25" spans="1:13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</sheetData>
  <mergeCells count="15">
    <mergeCell ref="A1:L1"/>
    <mergeCell ref="E2:H2"/>
    <mergeCell ref="A9:M9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2"/>
  <sheetViews>
    <sheetView workbookViewId="0">
      <selection activeCell="A1" sqref="A1:L1"/>
    </sheetView>
  </sheetViews>
  <sheetFormatPr defaultColWidth="9.81666666666667" defaultRowHeight="13.5"/>
  <cols>
    <col min="1" max="1" width="6.5" customWidth="1"/>
    <col min="3" max="3" width="16" customWidth="1"/>
    <col min="4" max="4" width="8.75" customWidth="1"/>
    <col min="5" max="5" width="11.875" customWidth="1"/>
    <col min="6" max="6" width="14" customWidth="1"/>
    <col min="7" max="7" width="12.2166666666667" customWidth="1"/>
    <col min="8" max="8" width="7.81666666666667" customWidth="1"/>
    <col min="10" max="10" width="8.90833333333333" customWidth="1"/>
    <col min="11" max="11" width="9.5" customWidth="1"/>
    <col min="12" max="12" width="11.75" customWidth="1"/>
  </cols>
  <sheetData>
    <row r="1" s="1" customFormat="1" ht="31.0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28" customHeight="1" spans="1:12">
      <c r="A5" s="10">
        <v>1</v>
      </c>
      <c r="B5" s="11" t="s">
        <v>42</v>
      </c>
      <c r="C5" s="12" t="s">
        <v>43</v>
      </c>
      <c r="D5" s="10">
        <v>359</v>
      </c>
      <c r="E5" s="10">
        <v>19</v>
      </c>
      <c r="F5" s="10">
        <v>54.6</v>
      </c>
      <c r="G5" s="10">
        <v>7.4</v>
      </c>
      <c r="H5" s="10">
        <f t="shared" ref="H5:H10" si="0">E5+F5+G5</f>
        <v>81</v>
      </c>
      <c r="I5" s="18">
        <f>SUM((D5/5)*0.5+(H5*0.5))</f>
        <v>76.4</v>
      </c>
      <c r="J5" s="19" t="s">
        <v>16</v>
      </c>
      <c r="K5" s="10"/>
      <c r="L5" s="10"/>
    </row>
    <row r="6" s="2" customFormat="1" ht="28" customHeight="1" spans="1:12">
      <c r="A6" s="10">
        <v>2</v>
      </c>
      <c r="B6" s="11" t="s">
        <v>44</v>
      </c>
      <c r="C6" s="12" t="s">
        <v>43</v>
      </c>
      <c r="D6" s="10">
        <v>411</v>
      </c>
      <c r="E6" s="10">
        <v>15</v>
      </c>
      <c r="F6" s="10">
        <v>48.6</v>
      </c>
      <c r="G6" s="10">
        <v>6.4</v>
      </c>
      <c r="H6" s="10">
        <f t="shared" si="0"/>
        <v>70</v>
      </c>
      <c r="I6" s="18">
        <f t="shared" ref="I6:I10" si="1">SUM((D6/5)*0.5+(H6*0.5))</f>
        <v>76.1</v>
      </c>
      <c r="J6" s="19"/>
      <c r="K6" s="10" t="s">
        <v>16</v>
      </c>
      <c r="L6" s="10"/>
    </row>
    <row r="7" s="2" customFormat="1" ht="28" customHeight="1" spans="1:12">
      <c r="A7" s="10">
        <v>3</v>
      </c>
      <c r="B7" s="11" t="s">
        <v>45</v>
      </c>
      <c r="C7" s="12" t="s">
        <v>43</v>
      </c>
      <c r="D7" s="10">
        <v>379</v>
      </c>
      <c r="E7" s="10">
        <v>18</v>
      </c>
      <c r="F7" s="10">
        <v>56</v>
      </c>
      <c r="G7" s="10">
        <v>8.8</v>
      </c>
      <c r="H7" s="10">
        <f t="shared" si="0"/>
        <v>82.8</v>
      </c>
      <c r="I7" s="18">
        <f t="shared" si="1"/>
        <v>79.3</v>
      </c>
      <c r="J7" s="19" t="s">
        <v>16</v>
      </c>
      <c r="K7" s="10"/>
      <c r="L7" s="10"/>
    </row>
    <row r="8" s="2" customFormat="1" ht="28" customHeight="1" spans="1:12">
      <c r="A8" s="10">
        <v>4</v>
      </c>
      <c r="B8" s="11" t="s">
        <v>46</v>
      </c>
      <c r="C8" s="12" t="s">
        <v>43</v>
      </c>
      <c r="D8" s="10">
        <v>362</v>
      </c>
      <c r="E8" s="10">
        <v>15</v>
      </c>
      <c r="F8" s="10">
        <v>51</v>
      </c>
      <c r="G8" s="10">
        <v>7.2</v>
      </c>
      <c r="H8" s="10">
        <f t="shared" si="0"/>
        <v>73.2</v>
      </c>
      <c r="I8" s="18">
        <f t="shared" si="1"/>
        <v>72.8</v>
      </c>
      <c r="J8" s="19"/>
      <c r="K8" s="10" t="s">
        <v>16</v>
      </c>
      <c r="L8" s="10"/>
    </row>
    <row r="9" s="2" customFormat="1" ht="28" customHeight="1" spans="1:12">
      <c r="A9" s="10">
        <v>5</v>
      </c>
      <c r="B9" s="11" t="s">
        <v>47</v>
      </c>
      <c r="C9" s="12" t="s">
        <v>43</v>
      </c>
      <c r="D9" s="10">
        <v>358</v>
      </c>
      <c r="E9" s="10">
        <v>12</v>
      </c>
      <c r="F9" s="10">
        <v>51</v>
      </c>
      <c r="G9" s="10">
        <v>6.6</v>
      </c>
      <c r="H9" s="10">
        <f t="shared" si="0"/>
        <v>69.6</v>
      </c>
      <c r="I9" s="18">
        <f t="shared" si="1"/>
        <v>70.6</v>
      </c>
      <c r="J9" s="19"/>
      <c r="K9" s="10" t="s">
        <v>16</v>
      </c>
      <c r="L9" s="10"/>
    </row>
    <row r="10" s="2" customFormat="1" ht="28" customHeight="1" spans="1:12">
      <c r="A10" s="10">
        <v>6</v>
      </c>
      <c r="B10" s="11" t="s">
        <v>48</v>
      </c>
      <c r="C10" s="12" t="s">
        <v>43</v>
      </c>
      <c r="D10" s="10">
        <v>364</v>
      </c>
      <c r="E10" s="10">
        <v>20</v>
      </c>
      <c r="F10" s="10">
        <v>55.5</v>
      </c>
      <c r="G10" s="10">
        <v>8.2</v>
      </c>
      <c r="H10" s="10">
        <f t="shared" si="0"/>
        <v>83.7</v>
      </c>
      <c r="I10" s="18">
        <f t="shared" si="1"/>
        <v>78.25</v>
      </c>
      <c r="J10" s="19"/>
      <c r="K10" s="10"/>
      <c r="L10" s="10" t="s">
        <v>23</v>
      </c>
    </row>
    <row r="12" ht="14.25" spans="1:13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</sheetData>
  <mergeCells count="15">
    <mergeCell ref="A1:L1"/>
    <mergeCell ref="E2:H2"/>
    <mergeCell ref="A12:M12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"/>
  <sheetViews>
    <sheetView zoomScale="70" zoomScaleNormal="70" workbookViewId="0">
      <selection activeCell="A1" sqref="A1:L1"/>
    </sheetView>
  </sheetViews>
  <sheetFormatPr defaultColWidth="9.81666666666667" defaultRowHeight="13.5"/>
  <cols>
    <col min="1" max="1" width="10.2916666666667" customWidth="1"/>
    <col min="2" max="3" width="19.8166666666667" customWidth="1"/>
    <col min="4" max="4" width="13.8166666666667" customWidth="1"/>
    <col min="5" max="5" width="17.5" customWidth="1"/>
    <col min="6" max="7" width="19.8166666666667" customWidth="1"/>
    <col min="8" max="8" width="12.9416666666667" customWidth="1"/>
    <col min="9" max="9" width="19.8166666666667" customWidth="1"/>
    <col min="10" max="10" width="13.0833333333333" customWidth="1"/>
    <col min="11" max="11" width="14.2833333333333" customWidth="1"/>
    <col min="12" max="12" width="18.2333333333333" customWidth="1"/>
    <col min="13" max="13" width="19.8166666666667" customWidth="1"/>
  </cols>
  <sheetData>
    <row r="1" s="1" customFormat="1" ht="37.2" customHeight="1" spans="1:13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36"/>
    </row>
    <row r="2" s="2" customFormat="1" ht="37.2" customHeight="1" spans="1:13">
      <c r="A2" s="26" t="s">
        <v>1</v>
      </c>
      <c r="B2" s="27" t="s">
        <v>2</v>
      </c>
      <c r="C2" s="28" t="s">
        <v>3</v>
      </c>
      <c r="D2" s="29" t="s">
        <v>4</v>
      </c>
      <c r="E2" s="26" t="s">
        <v>5</v>
      </c>
      <c r="F2" s="26"/>
      <c r="G2" s="26"/>
      <c r="H2" s="26"/>
      <c r="I2" s="37" t="s">
        <v>6</v>
      </c>
      <c r="J2" s="38" t="s">
        <v>7</v>
      </c>
      <c r="K2" s="26" t="s">
        <v>8</v>
      </c>
      <c r="L2" s="26" t="s">
        <v>9</v>
      </c>
      <c r="M2" s="36"/>
    </row>
    <row r="3" s="2" customFormat="1" ht="37.2" customHeight="1" spans="1:13">
      <c r="A3" s="26"/>
      <c r="B3" s="27"/>
      <c r="C3" s="28"/>
      <c r="D3" s="30"/>
      <c r="E3" s="29" t="s">
        <v>10</v>
      </c>
      <c r="F3" s="29" t="s">
        <v>11</v>
      </c>
      <c r="G3" s="26" t="s">
        <v>12</v>
      </c>
      <c r="H3" s="29" t="s">
        <v>13</v>
      </c>
      <c r="I3" s="37"/>
      <c r="J3" s="39"/>
      <c r="K3" s="26"/>
      <c r="L3" s="26"/>
      <c r="M3" s="36"/>
    </row>
    <row r="4" s="2" customFormat="1" ht="37.2" customHeight="1" spans="1:13">
      <c r="A4" s="26"/>
      <c r="B4" s="27"/>
      <c r="C4" s="28"/>
      <c r="D4" s="31"/>
      <c r="E4" s="31"/>
      <c r="F4" s="31"/>
      <c r="G4" s="26"/>
      <c r="H4" s="31"/>
      <c r="I4" s="37"/>
      <c r="J4" s="40"/>
      <c r="K4" s="26"/>
      <c r="L4" s="26"/>
      <c r="M4" s="36"/>
    </row>
    <row r="5" s="2" customFormat="1" ht="37.2" customHeight="1" spans="1:13">
      <c r="A5" s="32">
        <v>1</v>
      </c>
      <c r="B5" s="33" t="s">
        <v>49</v>
      </c>
      <c r="C5" s="34" t="s">
        <v>50</v>
      </c>
      <c r="D5" s="32">
        <v>360</v>
      </c>
      <c r="E5" s="32">
        <v>20</v>
      </c>
      <c r="F5" s="32">
        <v>51.43</v>
      </c>
      <c r="G5" s="32">
        <v>7.07</v>
      </c>
      <c r="H5" s="32">
        <v>78.5</v>
      </c>
      <c r="I5" s="41">
        <f>SUM((D5/5)*0.5+(H5*0.5))</f>
        <v>75.25</v>
      </c>
      <c r="J5" s="42" t="s">
        <v>16</v>
      </c>
      <c r="K5" s="32"/>
      <c r="L5" s="32"/>
      <c r="M5" s="36"/>
    </row>
    <row r="6" s="2" customFormat="1" ht="37.2" customHeight="1" spans="1:13">
      <c r="A6" s="32">
        <v>2</v>
      </c>
      <c r="B6" s="33" t="s">
        <v>51</v>
      </c>
      <c r="C6" s="34" t="s">
        <v>50</v>
      </c>
      <c r="D6" s="32">
        <v>374</v>
      </c>
      <c r="E6" s="32">
        <v>21</v>
      </c>
      <c r="F6" s="32">
        <v>52.86</v>
      </c>
      <c r="G6" s="32">
        <v>7.93</v>
      </c>
      <c r="H6" s="32">
        <v>81.79</v>
      </c>
      <c r="I6" s="41">
        <f t="shared" ref="I6:I10" si="0">SUM((D6/5)*0.5+(H6*0.5))</f>
        <v>78.295</v>
      </c>
      <c r="J6" s="42" t="s">
        <v>16</v>
      </c>
      <c r="K6" s="32"/>
      <c r="L6" s="32"/>
      <c r="M6" s="36"/>
    </row>
    <row r="7" s="2" customFormat="1" ht="37.2" customHeight="1" spans="1:13">
      <c r="A7" s="32">
        <v>3</v>
      </c>
      <c r="B7" s="33" t="s">
        <v>52</v>
      </c>
      <c r="C7" s="34" t="s">
        <v>50</v>
      </c>
      <c r="D7" s="32">
        <v>377</v>
      </c>
      <c r="E7" s="32">
        <v>22</v>
      </c>
      <c r="F7" s="32">
        <v>51.57</v>
      </c>
      <c r="G7" s="32">
        <v>7.64</v>
      </c>
      <c r="H7" s="32">
        <v>81.21</v>
      </c>
      <c r="I7" s="41">
        <f t="shared" si="0"/>
        <v>78.305</v>
      </c>
      <c r="J7" s="42"/>
      <c r="K7" s="32"/>
      <c r="L7" s="32" t="s">
        <v>23</v>
      </c>
      <c r="M7" s="36"/>
    </row>
    <row r="8" s="2" customFormat="1" ht="37.2" customHeight="1" spans="1:13">
      <c r="A8" s="32">
        <v>4</v>
      </c>
      <c r="B8" s="33" t="s">
        <v>53</v>
      </c>
      <c r="C8" s="34" t="s">
        <v>50</v>
      </c>
      <c r="D8" s="32">
        <v>384</v>
      </c>
      <c r="E8" s="32">
        <v>18</v>
      </c>
      <c r="F8" s="32">
        <v>45.57</v>
      </c>
      <c r="G8" s="32">
        <v>6.57</v>
      </c>
      <c r="H8" s="32">
        <v>70.14</v>
      </c>
      <c r="I8" s="41">
        <f t="shared" si="0"/>
        <v>73.47</v>
      </c>
      <c r="J8" s="42"/>
      <c r="K8" s="32" t="s">
        <v>16</v>
      </c>
      <c r="L8" s="32"/>
      <c r="M8" s="36"/>
    </row>
    <row r="9" s="2" customFormat="1" ht="37.2" customHeight="1" spans="1:13">
      <c r="A9" s="32">
        <v>5</v>
      </c>
      <c r="B9" s="33" t="s">
        <v>54</v>
      </c>
      <c r="C9" s="34" t="s">
        <v>50</v>
      </c>
      <c r="D9" s="32">
        <v>380</v>
      </c>
      <c r="E9" s="32"/>
      <c r="F9" s="32"/>
      <c r="G9" s="32"/>
      <c r="H9" s="32"/>
      <c r="I9" s="41">
        <f t="shared" si="0"/>
        <v>38</v>
      </c>
      <c r="J9" s="42"/>
      <c r="K9" s="32"/>
      <c r="L9" s="32" t="s">
        <v>18</v>
      </c>
      <c r="M9" s="36"/>
    </row>
    <row r="10" s="2" customFormat="1" ht="37.2" customHeight="1" spans="1:13">
      <c r="A10" s="32">
        <v>6</v>
      </c>
      <c r="B10" s="33" t="s">
        <v>55</v>
      </c>
      <c r="C10" s="34" t="s">
        <v>50</v>
      </c>
      <c r="D10" s="32">
        <v>395</v>
      </c>
      <c r="E10" s="32">
        <v>28</v>
      </c>
      <c r="F10" s="32">
        <v>54.29</v>
      </c>
      <c r="G10" s="32">
        <v>8.14</v>
      </c>
      <c r="H10" s="32">
        <v>90.43</v>
      </c>
      <c r="I10" s="41">
        <f t="shared" si="0"/>
        <v>84.715</v>
      </c>
      <c r="J10" s="42"/>
      <c r="K10" s="32"/>
      <c r="L10" s="32" t="s">
        <v>23</v>
      </c>
      <c r="M10" s="36"/>
    </row>
    <row r="11" ht="37.2" customHeight="1" spans="1:13">
      <c r="A11" s="35" t="s">
        <v>20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</sheetData>
  <mergeCells count="15">
    <mergeCell ref="A1:L1"/>
    <mergeCell ref="E2:H2"/>
    <mergeCell ref="A11:M11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9"/>
  <sheetViews>
    <sheetView workbookViewId="0">
      <selection activeCell="A1" sqref="A1:L1"/>
    </sheetView>
  </sheetViews>
  <sheetFormatPr defaultColWidth="9.81666666666667" defaultRowHeight="13.5"/>
  <cols>
    <col min="1" max="1" width="7.25" customWidth="1"/>
    <col min="3" max="3" width="16" customWidth="1"/>
    <col min="5" max="5" width="12.5583333333333" customWidth="1"/>
    <col min="6" max="6" width="14" customWidth="1"/>
    <col min="7" max="7" width="12.2166666666667" customWidth="1"/>
    <col min="9" max="9" width="9.13333333333333"/>
  </cols>
  <sheetData>
    <row r="1" s="1" customFormat="1" ht="31.05" customHeight="1" spans="1:12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25" customHeight="1" spans="1:12">
      <c r="A5" s="10">
        <v>1</v>
      </c>
      <c r="B5" s="11" t="s">
        <v>57</v>
      </c>
      <c r="C5" s="12" t="s">
        <v>58</v>
      </c>
      <c r="D5" s="10">
        <v>382</v>
      </c>
      <c r="E5" s="10">
        <v>25</v>
      </c>
      <c r="F5" s="10">
        <v>50.8</v>
      </c>
      <c r="G5" s="10">
        <v>7.7</v>
      </c>
      <c r="H5" s="10">
        <f>E5+F5+G5</f>
        <v>83.5</v>
      </c>
      <c r="I5" s="18">
        <f>SUM((D5/5)*0.5+(H5*0.5))</f>
        <v>79.95</v>
      </c>
      <c r="J5" s="19"/>
      <c r="K5" s="10" t="s">
        <v>16</v>
      </c>
      <c r="L5" s="10"/>
    </row>
    <row r="6" s="2" customFormat="1" ht="25" customHeight="1" spans="1:12">
      <c r="A6" s="10">
        <v>2</v>
      </c>
      <c r="B6" s="11" t="s">
        <v>59</v>
      </c>
      <c r="C6" s="12" t="s">
        <v>58</v>
      </c>
      <c r="D6" s="10">
        <v>363</v>
      </c>
      <c r="E6" s="10">
        <v>29</v>
      </c>
      <c r="F6" s="10">
        <v>54.4</v>
      </c>
      <c r="G6" s="10">
        <v>9.2</v>
      </c>
      <c r="H6" s="10">
        <f t="shared" ref="H6:H17" si="0">E6+F6+G6</f>
        <v>92.6</v>
      </c>
      <c r="I6" s="18">
        <f t="shared" ref="I6:I19" si="1">SUM((D6/5)*0.5+(H6*0.5))</f>
        <v>82.6</v>
      </c>
      <c r="J6" s="19" t="s">
        <v>16</v>
      </c>
      <c r="K6" s="10"/>
      <c r="L6" s="10"/>
    </row>
    <row r="7" s="2" customFormat="1" ht="25" customHeight="1" spans="1:12">
      <c r="A7" s="10">
        <v>3</v>
      </c>
      <c r="B7" s="11" t="s">
        <v>60</v>
      </c>
      <c r="C7" s="12" t="s">
        <v>58</v>
      </c>
      <c r="D7" s="10">
        <v>355</v>
      </c>
      <c r="E7" s="10">
        <v>21</v>
      </c>
      <c r="F7" s="10">
        <v>47.4</v>
      </c>
      <c r="G7" s="10">
        <v>7.7</v>
      </c>
      <c r="H7" s="10">
        <f t="shared" si="0"/>
        <v>76.1</v>
      </c>
      <c r="I7" s="18">
        <f t="shared" si="1"/>
        <v>73.55</v>
      </c>
      <c r="J7" s="19"/>
      <c r="K7" s="10" t="s">
        <v>16</v>
      </c>
      <c r="L7" s="10"/>
    </row>
    <row r="8" s="2" customFormat="1" ht="25" customHeight="1" spans="1:12">
      <c r="A8" s="10">
        <v>4</v>
      </c>
      <c r="B8" s="11" t="s">
        <v>61</v>
      </c>
      <c r="C8" s="12" t="s">
        <v>58</v>
      </c>
      <c r="D8" s="10">
        <v>363</v>
      </c>
      <c r="E8" s="10">
        <v>29</v>
      </c>
      <c r="F8" s="10">
        <v>56.2</v>
      </c>
      <c r="G8" s="10">
        <v>8.6</v>
      </c>
      <c r="H8" s="10">
        <f t="shared" si="0"/>
        <v>93.8</v>
      </c>
      <c r="I8" s="18">
        <f t="shared" si="1"/>
        <v>83.2</v>
      </c>
      <c r="J8" s="19" t="s">
        <v>16</v>
      </c>
      <c r="K8" s="10"/>
      <c r="L8" s="10"/>
    </row>
    <row r="9" s="2" customFormat="1" ht="25" customHeight="1" spans="1:12">
      <c r="A9" s="10">
        <v>5</v>
      </c>
      <c r="B9" s="11" t="s">
        <v>62</v>
      </c>
      <c r="C9" s="12" t="s">
        <v>58</v>
      </c>
      <c r="D9" s="10">
        <v>376</v>
      </c>
      <c r="E9" s="10">
        <v>23</v>
      </c>
      <c r="F9" s="10">
        <v>51.7</v>
      </c>
      <c r="G9" s="10">
        <v>7.5</v>
      </c>
      <c r="H9" s="10">
        <f t="shared" si="0"/>
        <v>82.2</v>
      </c>
      <c r="I9" s="18">
        <f t="shared" si="1"/>
        <v>78.7</v>
      </c>
      <c r="J9" s="19"/>
      <c r="K9" s="10" t="s">
        <v>16</v>
      </c>
      <c r="L9" s="10"/>
    </row>
    <row r="10" s="2" customFormat="1" ht="25" customHeight="1" spans="1:12">
      <c r="A10" s="10">
        <v>6</v>
      </c>
      <c r="B10" s="11" t="s">
        <v>63</v>
      </c>
      <c r="C10" s="12" t="s">
        <v>58</v>
      </c>
      <c r="D10" s="10">
        <v>379</v>
      </c>
      <c r="E10" s="10">
        <v>27</v>
      </c>
      <c r="F10" s="10">
        <v>55.5</v>
      </c>
      <c r="G10" s="10">
        <v>8.8</v>
      </c>
      <c r="H10" s="10">
        <f t="shared" si="0"/>
        <v>91.3</v>
      </c>
      <c r="I10" s="18">
        <f t="shared" si="1"/>
        <v>83.55</v>
      </c>
      <c r="J10" s="19" t="s">
        <v>16</v>
      </c>
      <c r="K10" s="10"/>
      <c r="L10" s="10"/>
    </row>
    <row r="11" s="2" customFormat="1" ht="25" customHeight="1" spans="1:12">
      <c r="A11" s="10">
        <v>7</v>
      </c>
      <c r="B11" s="11" t="s">
        <v>64</v>
      </c>
      <c r="C11" s="12" t="s">
        <v>58</v>
      </c>
      <c r="D11" s="10">
        <v>358</v>
      </c>
      <c r="E11" s="10">
        <v>28</v>
      </c>
      <c r="F11" s="10">
        <v>57.5</v>
      </c>
      <c r="G11" s="10">
        <v>8.9</v>
      </c>
      <c r="H11" s="10">
        <f t="shared" si="0"/>
        <v>94.4</v>
      </c>
      <c r="I11" s="18">
        <f t="shared" si="1"/>
        <v>83</v>
      </c>
      <c r="J11" s="19" t="s">
        <v>16</v>
      </c>
      <c r="K11" s="10"/>
      <c r="L11" s="10"/>
    </row>
    <row r="12" s="2" customFormat="1" ht="25" customHeight="1" spans="1:12">
      <c r="A12" s="10">
        <v>8</v>
      </c>
      <c r="B12" s="11" t="s">
        <v>65</v>
      </c>
      <c r="C12" s="12" t="s">
        <v>58</v>
      </c>
      <c r="D12" s="10">
        <v>380</v>
      </c>
      <c r="E12" s="10">
        <v>27</v>
      </c>
      <c r="F12" s="10">
        <v>55.2</v>
      </c>
      <c r="G12" s="10">
        <v>8.9</v>
      </c>
      <c r="H12" s="10">
        <f t="shared" si="0"/>
        <v>91.1</v>
      </c>
      <c r="I12" s="18">
        <f t="shared" si="1"/>
        <v>83.55</v>
      </c>
      <c r="J12" s="19" t="s">
        <v>16</v>
      </c>
      <c r="K12" s="10"/>
      <c r="L12" s="10"/>
    </row>
    <row r="13" s="2" customFormat="1" ht="25" customHeight="1" spans="1:12">
      <c r="A13" s="10">
        <v>9</v>
      </c>
      <c r="B13" s="11" t="s">
        <v>66</v>
      </c>
      <c r="C13" s="12" t="s">
        <v>58</v>
      </c>
      <c r="D13" s="10">
        <v>365</v>
      </c>
      <c r="E13" s="10">
        <v>19</v>
      </c>
      <c r="F13" s="10">
        <v>46.8</v>
      </c>
      <c r="G13" s="10">
        <v>6</v>
      </c>
      <c r="H13" s="10">
        <f t="shared" si="0"/>
        <v>71.8</v>
      </c>
      <c r="I13" s="18">
        <f t="shared" si="1"/>
        <v>72.4</v>
      </c>
      <c r="J13" s="19"/>
      <c r="K13" s="10" t="s">
        <v>16</v>
      </c>
      <c r="L13" s="10"/>
    </row>
    <row r="14" s="2" customFormat="1" ht="25" customHeight="1" spans="1:12">
      <c r="A14" s="10">
        <v>10</v>
      </c>
      <c r="B14" s="11" t="s">
        <v>67</v>
      </c>
      <c r="C14" s="12" t="s">
        <v>58</v>
      </c>
      <c r="D14" s="10">
        <v>388</v>
      </c>
      <c r="E14" s="10">
        <v>19</v>
      </c>
      <c r="F14" s="10">
        <v>45.2</v>
      </c>
      <c r="G14" s="10">
        <v>6.4</v>
      </c>
      <c r="H14" s="10">
        <f t="shared" si="0"/>
        <v>70.6</v>
      </c>
      <c r="I14" s="18">
        <f t="shared" si="1"/>
        <v>74.1</v>
      </c>
      <c r="J14" s="19"/>
      <c r="K14" s="10" t="s">
        <v>16</v>
      </c>
      <c r="L14" s="10"/>
    </row>
    <row r="15" s="2" customFormat="1" ht="25" customHeight="1" spans="1:12">
      <c r="A15" s="10">
        <v>11</v>
      </c>
      <c r="B15" s="11" t="s">
        <v>68</v>
      </c>
      <c r="C15" s="12" t="s">
        <v>58</v>
      </c>
      <c r="D15" s="10">
        <v>368</v>
      </c>
      <c r="E15" s="10">
        <v>23</v>
      </c>
      <c r="F15" s="10">
        <v>51.6</v>
      </c>
      <c r="G15" s="10">
        <v>7.7</v>
      </c>
      <c r="H15" s="10">
        <f t="shared" si="0"/>
        <v>82.3</v>
      </c>
      <c r="I15" s="18">
        <f t="shared" si="1"/>
        <v>77.95</v>
      </c>
      <c r="J15" s="19"/>
      <c r="K15" s="10" t="s">
        <v>16</v>
      </c>
      <c r="L15" s="10"/>
    </row>
    <row r="16" s="2" customFormat="1" ht="25" customHeight="1" spans="1:12">
      <c r="A16" s="10">
        <v>12</v>
      </c>
      <c r="B16" s="11" t="s">
        <v>69</v>
      </c>
      <c r="C16" s="12" t="s">
        <v>58</v>
      </c>
      <c r="D16" s="10">
        <v>361</v>
      </c>
      <c r="E16" s="10">
        <v>18</v>
      </c>
      <c r="F16" s="10">
        <v>45.3</v>
      </c>
      <c r="G16" s="10">
        <v>6.3</v>
      </c>
      <c r="H16" s="10">
        <f t="shared" si="0"/>
        <v>69.6</v>
      </c>
      <c r="I16" s="18">
        <f t="shared" si="1"/>
        <v>70.9</v>
      </c>
      <c r="J16" s="19"/>
      <c r="K16" s="10" t="s">
        <v>16</v>
      </c>
      <c r="L16" s="10"/>
    </row>
    <row r="17" s="2" customFormat="1" ht="25" customHeight="1" spans="1:12">
      <c r="A17" s="10">
        <v>13</v>
      </c>
      <c r="B17" s="11" t="s">
        <v>70</v>
      </c>
      <c r="C17" s="12" t="s">
        <v>58</v>
      </c>
      <c r="D17" s="10">
        <v>370</v>
      </c>
      <c r="E17" s="10">
        <v>21</v>
      </c>
      <c r="F17" s="10">
        <v>51</v>
      </c>
      <c r="G17" s="10">
        <v>8</v>
      </c>
      <c r="H17" s="10">
        <f t="shared" si="0"/>
        <v>80</v>
      </c>
      <c r="I17" s="18">
        <f t="shared" si="1"/>
        <v>77</v>
      </c>
      <c r="J17" s="19"/>
      <c r="K17" s="10" t="s">
        <v>16</v>
      </c>
      <c r="L17" s="10"/>
    </row>
    <row r="19" ht="14.25" spans="1:13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</sheetData>
  <mergeCells count="15">
    <mergeCell ref="A1:L1"/>
    <mergeCell ref="E2:H2"/>
    <mergeCell ref="A19:M19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5"/>
  <sheetViews>
    <sheetView workbookViewId="0">
      <selection activeCell="A1" sqref="A1:L1"/>
    </sheetView>
  </sheetViews>
  <sheetFormatPr defaultColWidth="9.81666666666667" defaultRowHeight="13.5"/>
  <cols>
    <col min="1" max="1" width="6.75" customWidth="1"/>
    <col min="3" max="3" width="16" customWidth="1"/>
    <col min="5" max="5" width="12.5583333333333" customWidth="1"/>
    <col min="6" max="6" width="14" customWidth="1"/>
    <col min="7" max="7" width="12.2166666666667" customWidth="1"/>
    <col min="9" max="9" width="9.66666666666667"/>
  </cols>
  <sheetData>
    <row r="1" s="1" customFormat="1" ht="31.05" customHeight="1" spans="1:12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28" customHeight="1" spans="1:12">
      <c r="A5" s="10">
        <v>1</v>
      </c>
      <c r="B5" s="11" t="s">
        <v>71</v>
      </c>
      <c r="C5" s="12" t="s">
        <v>72</v>
      </c>
      <c r="D5" s="10">
        <v>371</v>
      </c>
      <c r="E5" s="10">
        <v>21</v>
      </c>
      <c r="F5" s="10">
        <v>44.6</v>
      </c>
      <c r="G5" s="10">
        <v>7.6</v>
      </c>
      <c r="H5" s="10">
        <f t="shared" ref="H5:H8" si="0">E5+F5+G5</f>
        <v>73.2</v>
      </c>
      <c r="I5" s="18">
        <f t="shared" ref="I5:I13" si="1">SUM((D5/5)*0.5+(H5*0.5))</f>
        <v>73.7</v>
      </c>
      <c r="J5" s="19"/>
      <c r="K5" s="10" t="s">
        <v>16</v>
      </c>
      <c r="L5" s="10"/>
    </row>
    <row r="6" s="2" customFormat="1" ht="28" customHeight="1" spans="1:12">
      <c r="A6" s="10">
        <v>2</v>
      </c>
      <c r="B6" s="11" t="s">
        <v>73</v>
      </c>
      <c r="C6" s="12" t="s">
        <v>72</v>
      </c>
      <c r="D6" s="10">
        <v>381</v>
      </c>
      <c r="E6" s="10">
        <v>19</v>
      </c>
      <c r="F6" s="10">
        <v>44.4</v>
      </c>
      <c r="G6" s="10">
        <v>6.6</v>
      </c>
      <c r="H6" s="10">
        <f t="shared" si="0"/>
        <v>70</v>
      </c>
      <c r="I6" s="18">
        <f t="shared" si="1"/>
        <v>73.1</v>
      </c>
      <c r="J6" s="19"/>
      <c r="K6" s="10" t="s">
        <v>16</v>
      </c>
      <c r="L6" s="10"/>
    </row>
    <row r="7" s="2" customFormat="1" ht="28" customHeight="1" spans="1:12">
      <c r="A7" s="10">
        <v>3</v>
      </c>
      <c r="B7" s="11" t="s">
        <v>74</v>
      </c>
      <c r="C7" s="12" t="s">
        <v>72</v>
      </c>
      <c r="D7" s="10">
        <v>367</v>
      </c>
      <c r="E7" s="10"/>
      <c r="F7" s="10"/>
      <c r="G7" s="10"/>
      <c r="H7" s="10"/>
      <c r="I7" s="18">
        <f t="shared" si="1"/>
        <v>36.7</v>
      </c>
      <c r="J7" s="19"/>
      <c r="K7" s="10"/>
      <c r="L7" s="10" t="s">
        <v>18</v>
      </c>
    </row>
    <row r="8" s="2" customFormat="1" ht="28" customHeight="1" spans="1:12">
      <c r="A8" s="10">
        <v>4</v>
      </c>
      <c r="B8" s="11" t="s">
        <v>75</v>
      </c>
      <c r="C8" s="12" t="s">
        <v>72</v>
      </c>
      <c r="D8" s="10">
        <v>374</v>
      </c>
      <c r="E8" s="10">
        <v>21</v>
      </c>
      <c r="F8" s="10">
        <v>42</v>
      </c>
      <c r="G8" s="10">
        <v>5.8</v>
      </c>
      <c r="H8" s="10">
        <f t="shared" si="0"/>
        <v>68.8</v>
      </c>
      <c r="I8" s="18">
        <f t="shared" si="1"/>
        <v>71.8</v>
      </c>
      <c r="J8" s="19"/>
      <c r="K8" s="10" t="s">
        <v>16</v>
      </c>
      <c r="L8" s="10"/>
    </row>
    <row r="9" s="2" customFormat="1" ht="28" customHeight="1" spans="1:12">
      <c r="A9" s="10">
        <v>5</v>
      </c>
      <c r="B9" s="11" t="s">
        <v>76</v>
      </c>
      <c r="C9" s="12" t="s">
        <v>72</v>
      </c>
      <c r="D9" s="10">
        <v>373</v>
      </c>
      <c r="E9" s="10"/>
      <c r="F9" s="10"/>
      <c r="G9" s="10"/>
      <c r="H9" s="10"/>
      <c r="I9" s="18">
        <f t="shared" si="1"/>
        <v>37.3</v>
      </c>
      <c r="J9" s="19"/>
      <c r="K9" s="10"/>
      <c r="L9" s="10" t="s">
        <v>18</v>
      </c>
    </row>
    <row r="10" s="2" customFormat="1" ht="28" customHeight="1" spans="1:12">
      <c r="A10" s="10">
        <v>6</v>
      </c>
      <c r="B10" s="11" t="s">
        <v>77</v>
      </c>
      <c r="C10" s="12" t="s">
        <v>72</v>
      </c>
      <c r="D10" s="10">
        <v>365</v>
      </c>
      <c r="E10" s="10">
        <v>25</v>
      </c>
      <c r="F10" s="10">
        <v>56</v>
      </c>
      <c r="G10" s="10">
        <v>8.8</v>
      </c>
      <c r="H10" s="10">
        <f t="shared" ref="H10:H12" si="2">E10+F10+G10</f>
        <v>89.8</v>
      </c>
      <c r="I10" s="18">
        <f t="shared" si="1"/>
        <v>81.4</v>
      </c>
      <c r="J10" s="19" t="s">
        <v>16</v>
      </c>
      <c r="K10" s="10"/>
      <c r="L10" s="10"/>
    </row>
    <row r="11" s="2" customFormat="1" ht="28" customHeight="1" spans="1:12">
      <c r="A11" s="10">
        <v>7</v>
      </c>
      <c r="B11" s="11" t="s">
        <v>78</v>
      </c>
      <c r="C11" s="12" t="s">
        <v>72</v>
      </c>
      <c r="D11" s="10">
        <v>372</v>
      </c>
      <c r="E11" s="10">
        <v>22</v>
      </c>
      <c r="F11" s="10">
        <v>54.4</v>
      </c>
      <c r="G11" s="10">
        <v>8.4</v>
      </c>
      <c r="H11" s="10">
        <f t="shared" si="2"/>
        <v>84.8</v>
      </c>
      <c r="I11" s="18">
        <f t="shared" si="1"/>
        <v>79.6</v>
      </c>
      <c r="J11" s="19" t="s">
        <v>16</v>
      </c>
      <c r="K11" s="10"/>
      <c r="L11" s="10"/>
    </row>
    <row r="12" s="2" customFormat="1" ht="28" customHeight="1" spans="1:12">
      <c r="A12" s="10">
        <v>8</v>
      </c>
      <c r="B12" s="11" t="s">
        <v>79</v>
      </c>
      <c r="C12" s="12" t="s">
        <v>72</v>
      </c>
      <c r="D12" s="10">
        <v>380</v>
      </c>
      <c r="E12" s="10">
        <v>23</v>
      </c>
      <c r="F12" s="10">
        <v>55.2</v>
      </c>
      <c r="G12" s="10">
        <v>8.8</v>
      </c>
      <c r="H12" s="10">
        <f t="shared" si="2"/>
        <v>87</v>
      </c>
      <c r="I12" s="18">
        <f t="shared" si="1"/>
        <v>81.5</v>
      </c>
      <c r="J12" s="19" t="s">
        <v>16</v>
      </c>
      <c r="K12" s="10"/>
      <c r="L12" s="10"/>
    </row>
    <row r="13" s="2" customFormat="1" ht="28" customHeight="1" spans="1:12">
      <c r="A13" s="10">
        <v>9</v>
      </c>
      <c r="B13" s="11" t="s">
        <v>80</v>
      </c>
      <c r="C13" s="12" t="s">
        <v>72</v>
      </c>
      <c r="D13" s="10">
        <v>372</v>
      </c>
      <c r="E13" s="10"/>
      <c r="F13" s="10"/>
      <c r="G13" s="10"/>
      <c r="H13" s="10"/>
      <c r="I13" s="18">
        <f t="shared" si="1"/>
        <v>37.2</v>
      </c>
      <c r="J13" s="19"/>
      <c r="K13" s="10"/>
      <c r="L13" s="10" t="s">
        <v>18</v>
      </c>
    </row>
    <row r="15" ht="14.25" spans="1:13">
      <c r="A15" s="13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</sheetData>
  <mergeCells count="15">
    <mergeCell ref="A1:L1"/>
    <mergeCell ref="E2:H2"/>
    <mergeCell ref="A15:M15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2"/>
  <sheetViews>
    <sheetView workbookViewId="0">
      <selection activeCell="A1" sqref="A1:L1"/>
    </sheetView>
  </sheetViews>
  <sheetFormatPr defaultColWidth="9.81666666666667" defaultRowHeight="13.5"/>
  <cols>
    <col min="3" max="3" width="16" customWidth="1"/>
    <col min="5" max="5" width="12.5583333333333" customWidth="1"/>
    <col min="6" max="6" width="14" customWidth="1"/>
    <col min="7" max="7" width="12.2166666666667" customWidth="1"/>
  </cols>
  <sheetData>
    <row r="1" s="1" customFormat="1" ht="31.05" customHeight="1" spans="1:12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22.05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/>
      <c r="G2" s="4"/>
      <c r="H2" s="4"/>
      <c r="I2" s="14" t="s">
        <v>6</v>
      </c>
      <c r="J2" s="15" t="s">
        <v>7</v>
      </c>
      <c r="K2" s="4" t="s">
        <v>8</v>
      </c>
      <c r="L2" s="4" t="s">
        <v>9</v>
      </c>
    </row>
    <row r="3" s="2" customFormat="1" ht="22.05" customHeight="1" spans="1:12">
      <c r="A3" s="4"/>
      <c r="B3" s="5"/>
      <c r="C3" s="6"/>
      <c r="D3" s="8"/>
      <c r="E3" s="7" t="s">
        <v>10</v>
      </c>
      <c r="F3" s="7" t="s">
        <v>11</v>
      </c>
      <c r="G3" s="4" t="s">
        <v>12</v>
      </c>
      <c r="H3" s="7" t="s">
        <v>13</v>
      </c>
      <c r="I3" s="14"/>
      <c r="J3" s="16"/>
      <c r="K3" s="4"/>
      <c r="L3" s="4"/>
    </row>
    <row r="4" s="2" customFormat="1" ht="22.05" customHeight="1" spans="1:12">
      <c r="A4" s="4"/>
      <c r="B4" s="5"/>
      <c r="C4" s="6"/>
      <c r="D4" s="9"/>
      <c r="E4" s="9"/>
      <c r="F4" s="9"/>
      <c r="G4" s="4"/>
      <c r="H4" s="9"/>
      <c r="I4" s="14"/>
      <c r="J4" s="17"/>
      <c r="K4" s="4"/>
      <c r="L4" s="4"/>
    </row>
    <row r="5" s="2" customFormat="1" ht="27" customHeight="1" spans="1:12">
      <c r="A5" s="10">
        <v>1</v>
      </c>
      <c r="B5" s="11" t="s">
        <v>81</v>
      </c>
      <c r="C5" s="12" t="s">
        <v>82</v>
      </c>
      <c r="D5" s="20">
        <v>372</v>
      </c>
      <c r="E5" s="20">
        <v>22</v>
      </c>
      <c r="F5" s="20">
        <v>49.8</v>
      </c>
      <c r="G5" s="10">
        <v>7.6</v>
      </c>
      <c r="H5" s="20">
        <f t="shared" ref="H5:H10" si="0">E5+F5+G5</f>
        <v>79.4</v>
      </c>
      <c r="I5" s="23">
        <f t="shared" ref="I5:I10" si="1">SUM((D5/5)*0.5+(H5*0.5))</f>
        <v>76.9</v>
      </c>
      <c r="J5" s="24" t="s">
        <v>16</v>
      </c>
      <c r="K5" s="4"/>
      <c r="L5" s="4"/>
    </row>
    <row r="6" s="2" customFormat="1" ht="28" customHeight="1" spans="1:12">
      <c r="A6" s="10">
        <v>2</v>
      </c>
      <c r="B6" s="11" t="s">
        <v>83</v>
      </c>
      <c r="C6" s="12" t="s">
        <v>82</v>
      </c>
      <c r="D6" s="10">
        <v>362</v>
      </c>
      <c r="E6" s="10">
        <v>23</v>
      </c>
      <c r="F6" s="10">
        <v>42</v>
      </c>
      <c r="G6" s="10">
        <v>6.8</v>
      </c>
      <c r="H6" s="20">
        <f t="shared" si="0"/>
        <v>71.8</v>
      </c>
      <c r="I6" s="23">
        <f t="shared" si="1"/>
        <v>72.1</v>
      </c>
      <c r="J6" s="19"/>
      <c r="K6" s="10" t="s">
        <v>16</v>
      </c>
      <c r="L6" s="10"/>
    </row>
    <row r="7" s="2" customFormat="1" ht="28" customHeight="1" spans="1:12">
      <c r="A7" s="10">
        <v>3</v>
      </c>
      <c r="B7" s="11" t="s">
        <v>84</v>
      </c>
      <c r="C7" s="12" t="s">
        <v>82</v>
      </c>
      <c r="D7" s="10">
        <v>356</v>
      </c>
      <c r="E7" s="10">
        <v>26</v>
      </c>
      <c r="F7" s="10">
        <v>54.8</v>
      </c>
      <c r="G7" s="10">
        <v>8.8</v>
      </c>
      <c r="H7" s="20">
        <f t="shared" si="0"/>
        <v>89.6</v>
      </c>
      <c r="I7" s="23">
        <f t="shared" si="1"/>
        <v>80.4</v>
      </c>
      <c r="J7" s="19" t="s">
        <v>16</v>
      </c>
      <c r="K7" s="10"/>
      <c r="L7" s="10"/>
    </row>
    <row r="8" s="2" customFormat="1" ht="28" customHeight="1" spans="1:12">
      <c r="A8" s="10">
        <v>4</v>
      </c>
      <c r="B8" s="11" t="s">
        <v>85</v>
      </c>
      <c r="C8" s="12" t="s">
        <v>82</v>
      </c>
      <c r="D8" s="10">
        <v>347</v>
      </c>
      <c r="E8" s="21">
        <v>25</v>
      </c>
      <c r="F8" s="10">
        <v>44.8</v>
      </c>
      <c r="G8" s="10">
        <v>7.4</v>
      </c>
      <c r="H8" s="20">
        <f t="shared" si="0"/>
        <v>77.2</v>
      </c>
      <c r="I8" s="23">
        <f t="shared" si="1"/>
        <v>73.3</v>
      </c>
      <c r="J8" s="19"/>
      <c r="K8" s="10" t="s">
        <v>16</v>
      </c>
      <c r="L8" s="10"/>
    </row>
    <row r="9" s="2" customFormat="1" ht="28" customHeight="1" spans="1:12">
      <c r="A9" s="10">
        <v>5</v>
      </c>
      <c r="B9" s="11" t="s">
        <v>86</v>
      </c>
      <c r="C9" s="12" t="s">
        <v>82</v>
      </c>
      <c r="D9" s="10">
        <v>354</v>
      </c>
      <c r="E9" s="22">
        <v>20</v>
      </c>
      <c r="F9" s="10">
        <v>50</v>
      </c>
      <c r="G9" s="10">
        <v>8.4</v>
      </c>
      <c r="H9" s="20">
        <f t="shared" si="0"/>
        <v>78.4</v>
      </c>
      <c r="I9" s="23">
        <f t="shared" si="1"/>
        <v>74.6</v>
      </c>
      <c r="J9" s="19"/>
      <c r="K9" s="10" t="s">
        <v>16</v>
      </c>
      <c r="L9" s="10"/>
    </row>
    <row r="10" s="2" customFormat="1" ht="28" customHeight="1" spans="1:12">
      <c r="A10" s="10">
        <v>6</v>
      </c>
      <c r="B10" s="11" t="s">
        <v>87</v>
      </c>
      <c r="C10" s="12" t="s">
        <v>82</v>
      </c>
      <c r="D10" s="10">
        <v>345</v>
      </c>
      <c r="E10" s="10">
        <v>19</v>
      </c>
      <c r="F10" s="10">
        <v>39</v>
      </c>
      <c r="G10" s="10">
        <v>6.6</v>
      </c>
      <c r="H10" s="20">
        <f t="shared" si="0"/>
        <v>64.6</v>
      </c>
      <c r="I10" s="23">
        <f t="shared" si="1"/>
        <v>66.8</v>
      </c>
      <c r="J10" s="19"/>
      <c r="K10" s="10" t="s">
        <v>16</v>
      </c>
      <c r="L10" s="10"/>
    </row>
    <row r="12" ht="14.25" spans="1:13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</sheetData>
  <mergeCells count="15">
    <mergeCell ref="A1:L1"/>
    <mergeCell ref="E2:H2"/>
    <mergeCell ref="A12:M12"/>
    <mergeCell ref="A2:A4"/>
    <mergeCell ref="B2:B4"/>
    <mergeCell ref="C2:C4"/>
    <mergeCell ref="D2:D4"/>
    <mergeCell ref="E3:E4"/>
    <mergeCell ref="F3:F4"/>
    <mergeCell ref="G3:G4"/>
    <mergeCell ref="H3:H4"/>
    <mergeCell ref="I2:I4"/>
    <mergeCell ref="J2:J4"/>
    <mergeCell ref="K2:K4"/>
    <mergeCell ref="L2:L4"/>
  </mergeCells>
  <pageMargins left="0.904166666666667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政经</vt:lpstr>
      <vt:lpstr>西经</vt:lpstr>
      <vt:lpstr>人资环</vt:lpstr>
      <vt:lpstr>区经</vt:lpstr>
      <vt:lpstr>金融</vt:lpstr>
      <vt:lpstr>国贸</vt:lpstr>
      <vt:lpstr>产经</vt:lpstr>
      <vt:lpstr>社会学</vt:lpstr>
      <vt:lpstr>人口学</vt:lpstr>
      <vt:lpstr>民俗学</vt:lpstr>
      <vt:lpstr>古代史</vt:lpstr>
      <vt:lpstr>近现代史</vt:lpstr>
      <vt:lpstr>专门史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</dc:creator>
  <cp:lastModifiedBy>YueGie</cp:lastModifiedBy>
  <dcterms:created xsi:type="dcterms:W3CDTF">2021-03-27T07:05:00Z</dcterms:created>
  <dcterms:modified xsi:type="dcterms:W3CDTF">2021-04-09T07:07:33Z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9CCB63D73FD5455C82E12D5CFCD29E21</vt:lpwstr>
  </property>
</Properties>
</file>