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filterPrivacy="1"/>
  <xr:revisionPtr revIDLastSave="0" documentId="13_ncr:1_{B1FB5AA6-23CC-435A-88AB-DE3183F9BB7A}" xr6:coauthVersionLast="36" xr6:coauthVersionMax="36" xr10:uidLastSave="{00000000-0000-0000-0000-000000000000}"/>
  <bookViews>
    <workbookView xWindow="0" yWindow="0" windowWidth="22260" windowHeight="12645" xr2:uid="{00000000-000D-0000-FFFF-FFFF00000000}"/>
  </bookViews>
  <sheets>
    <sheet name="总名单 (2)" sheetId="9" r:id="rId1"/>
  </sheets>
  <externalReferences>
    <externalReference r:id="rId2"/>
  </externalReferences>
  <definedNames>
    <definedName name="_xlnm._FilterDatabase" localSheetId="0" hidden="1">'总名单 (2)'!$A$2:$K$117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9" l="1"/>
  <c r="H5" i="9"/>
  <c r="H6" i="9"/>
  <c r="H7" i="9"/>
  <c r="H9" i="9"/>
  <c r="H8" i="9"/>
  <c r="H10" i="9"/>
  <c r="H11" i="9"/>
  <c r="H12" i="9"/>
  <c r="H13" i="9"/>
  <c r="H14" i="9"/>
  <c r="H15" i="9"/>
  <c r="H16" i="9"/>
  <c r="H17" i="9"/>
  <c r="H18" i="9"/>
  <c r="H19" i="9"/>
  <c r="H20" i="9"/>
  <c r="H21" i="9"/>
  <c r="H22" i="9"/>
  <c r="H23" i="9"/>
  <c r="H24" i="9"/>
  <c r="H25" i="9"/>
  <c r="H26" i="9"/>
  <c r="H27" i="9"/>
  <c r="H28" i="9"/>
  <c r="H29" i="9"/>
  <c r="H30" i="9"/>
  <c r="H31" i="9"/>
  <c r="H32" i="9"/>
  <c r="H33" i="9"/>
  <c r="H35" i="9"/>
  <c r="H34"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4" i="9"/>
  <c r="H95" i="9"/>
  <c r="H96" i="9"/>
  <c r="H93" i="9"/>
  <c r="H98" i="9"/>
  <c r="H97" i="9"/>
  <c r="H99" i="9"/>
  <c r="H100" i="9"/>
  <c r="H101" i="9"/>
  <c r="H102" i="9"/>
  <c r="H103" i="9"/>
  <c r="H104" i="9"/>
  <c r="H105" i="9"/>
  <c r="H106" i="9"/>
  <c r="H107" i="9"/>
  <c r="H108" i="9"/>
  <c r="H109" i="9"/>
  <c r="H110" i="9"/>
  <c r="H111" i="9"/>
  <c r="H112" i="9"/>
  <c r="H113" i="9"/>
  <c r="H114" i="9"/>
  <c r="H115" i="9"/>
  <c r="H117" i="9"/>
  <c r="H116" i="9"/>
  <c r="H3" i="9"/>
</calcChain>
</file>

<file path=xl/sharedStrings.xml><?xml version="1.0" encoding="utf-8"?>
<sst xmlns="http://schemas.openxmlformats.org/spreadsheetml/2006/main" count="707" uniqueCount="168">
  <si>
    <t>姓名</t>
  </si>
  <si>
    <t>女</t>
  </si>
  <si>
    <t>口腔临床医学（科硕）</t>
  </si>
  <si>
    <t>口腔修复学</t>
  </si>
  <si>
    <t>郑州大学</t>
  </si>
  <si>
    <t>赵盼盼</t>
  </si>
  <si>
    <t>南京医科大学</t>
  </si>
  <si>
    <t>口腔医学（专硕）</t>
  </si>
  <si>
    <t>吉林大学</t>
  </si>
  <si>
    <t>李光照</t>
  </si>
  <si>
    <t>兰州大学</t>
  </si>
  <si>
    <t>胡博</t>
  </si>
  <si>
    <t>中国医科大学</t>
  </si>
  <si>
    <t>段佩佩</t>
  </si>
  <si>
    <t>石河子大学</t>
  </si>
  <si>
    <t>陈思炀</t>
  </si>
  <si>
    <t>中山大学</t>
  </si>
  <si>
    <t>西安交通大学</t>
  </si>
  <si>
    <t>高晓通</t>
  </si>
  <si>
    <t>王译雪</t>
  </si>
  <si>
    <t>马钰涵</t>
  </si>
  <si>
    <t>苏州大学</t>
  </si>
  <si>
    <t>南昌大学</t>
  </si>
  <si>
    <t>钟雨欣</t>
  </si>
  <si>
    <t>武汉大学</t>
  </si>
  <si>
    <t>梁圣洁</t>
  </si>
  <si>
    <t>严家玉</t>
  </si>
  <si>
    <t>同济大学</t>
  </si>
  <si>
    <t>刘佳宁</t>
  </si>
  <si>
    <t>口腔种植学</t>
  </si>
  <si>
    <t>陈帅冬</t>
  </si>
  <si>
    <t>男</t>
  </si>
  <si>
    <t>贾洁勇</t>
  </si>
  <si>
    <t>厦门大学</t>
  </si>
  <si>
    <t>蔡欣悦</t>
  </si>
  <si>
    <t>杜恬静</t>
  </si>
  <si>
    <t>李轩</t>
  </si>
  <si>
    <t>邵文珺</t>
  </si>
  <si>
    <t>冯豪</t>
  </si>
  <si>
    <t>儿童口腔医学</t>
  </si>
  <si>
    <t>张春艳</t>
  </si>
  <si>
    <t>彭玉清</t>
  </si>
  <si>
    <t>王琰</t>
  </si>
  <si>
    <t>山东大学</t>
  </si>
  <si>
    <t>任美青</t>
  </si>
  <si>
    <t>翁莹莹</t>
  </si>
  <si>
    <t>魏小芮</t>
  </si>
  <si>
    <t>口腔全科</t>
  </si>
  <si>
    <t>杨睿聪</t>
  </si>
  <si>
    <t>牙周病学</t>
  </si>
  <si>
    <t>杨正坤</t>
  </si>
  <si>
    <t>刘婷洁</t>
  </si>
  <si>
    <t>闫紫微</t>
  </si>
  <si>
    <t>孙志远</t>
  </si>
  <si>
    <t>吴夏嫣然</t>
  </si>
  <si>
    <t>暨南大学</t>
  </si>
  <si>
    <t>白雪颖</t>
  </si>
  <si>
    <t>曹润</t>
  </si>
  <si>
    <t>陈筱</t>
  </si>
  <si>
    <t>勾晓颖</t>
  </si>
  <si>
    <t>刘春迪</t>
  </si>
  <si>
    <t>中南大学</t>
  </si>
  <si>
    <t>尹秋月</t>
  </si>
  <si>
    <t>周婧萱</t>
  </si>
  <si>
    <t>口腔正畸学</t>
  </si>
  <si>
    <t>华中科技大学</t>
  </si>
  <si>
    <t>陈瑶</t>
  </si>
  <si>
    <t>焦钰铧</t>
  </si>
  <si>
    <t>杨竑萱</t>
  </si>
  <si>
    <t>延边大学</t>
  </si>
  <si>
    <t>南开大学</t>
  </si>
  <si>
    <t>侯虹雨</t>
  </si>
  <si>
    <t>张育祯</t>
  </si>
  <si>
    <t>汤贲偲</t>
  </si>
  <si>
    <t>李明娟</t>
  </si>
  <si>
    <t>刘诗雨</t>
  </si>
  <si>
    <t>冯菁菁</t>
  </si>
  <si>
    <t>李茉研</t>
  </si>
  <si>
    <t>刘子杨</t>
  </si>
  <si>
    <t>于晶晶</t>
  </si>
  <si>
    <t>孙锦睿</t>
  </si>
  <si>
    <t>郭淑铃</t>
  </si>
  <si>
    <t>王玲</t>
  </si>
  <si>
    <t>王新雨</t>
  </si>
  <si>
    <t>杨东荣</t>
  </si>
  <si>
    <t>卢于佳</t>
  </si>
  <si>
    <t>肖高杰</t>
  </si>
  <si>
    <t>强茹月</t>
  </si>
  <si>
    <t>李畅</t>
  </si>
  <si>
    <t>娄静扬</t>
  </si>
  <si>
    <t>魏泽宇</t>
  </si>
  <si>
    <t>夏子怡</t>
  </si>
  <si>
    <t>崔梦娟</t>
  </si>
  <si>
    <t>魏缘园</t>
  </si>
  <si>
    <t>黄灿灿</t>
  </si>
  <si>
    <t>郭佳婷</t>
  </si>
  <si>
    <t>口腔颌面外科学</t>
  </si>
  <si>
    <t>林文平</t>
  </si>
  <si>
    <t>王帅</t>
  </si>
  <si>
    <t>王圆圆</t>
  </si>
  <si>
    <t>王冠儒</t>
  </si>
  <si>
    <t>刘瑜</t>
  </si>
  <si>
    <t>赵向荣</t>
  </si>
  <si>
    <t>曹昶</t>
  </si>
  <si>
    <t>四川大学</t>
  </si>
  <si>
    <t>李子瞻</t>
  </si>
  <si>
    <t>于玮玮</t>
  </si>
  <si>
    <t>牙体牙髓病学</t>
  </si>
  <si>
    <t>林佩莹</t>
  </si>
  <si>
    <t>宋晓娜</t>
  </si>
  <si>
    <t>陆畅</t>
  </si>
  <si>
    <t>徐佳妮</t>
  </si>
  <si>
    <t>张笑</t>
  </si>
  <si>
    <t>李方哲</t>
  </si>
  <si>
    <t>武钰</t>
  </si>
  <si>
    <t>何睿</t>
  </si>
  <si>
    <t>张思佳</t>
  </si>
  <si>
    <t>徐煜</t>
  </si>
  <si>
    <t>分组</t>
    <phoneticPr fontId="1" type="noConversion"/>
  </si>
  <si>
    <t>序号</t>
    <phoneticPr fontId="1" type="noConversion"/>
  </si>
  <si>
    <t>性别</t>
    <phoneticPr fontId="1" type="noConversion"/>
  </si>
  <si>
    <t>申请专业</t>
    <phoneticPr fontId="1" type="noConversion"/>
  </si>
  <si>
    <t>申请研究方向</t>
    <phoneticPr fontId="1" type="noConversion"/>
  </si>
  <si>
    <t>所在学校</t>
    <phoneticPr fontId="1" type="noConversion"/>
  </si>
  <si>
    <t>背景成绩</t>
  </si>
  <si>
    <t>面试平均分</t>
  </si>
  <si>
    <t>最终成绩</t>
  </si>
  <si>
    <t>是否为优秀营员</t>
    <phoneticPr fontId="1" type="noConversion"/>
  </si>
  <si>
    <t>是</t>
    <phoneticPr fontId="6" type="noConversion"/>
  </si>
  <si>
    <t>王培培</t>
  </si>
  <si>
    <t>否</t>
    <phoneticPr fontId="6" type="noConversion"/>
  </si>
  <si>
    <t>张泽柔</t>
  </si>
  <si>
    <t>郭安迪</t>
  </si>
  <si>
    <t>陈兴宇</t>
  </si>
  <si>
    <t>李智慧</t>
  </si>
  <si>
    <t>覃佳绮</t>
  </si>
  <si>
    <t>高嘉阳</t>
  </si>
  <si>
    <t>黄珺玲</t>
  </si>
  <si>
    <t>杜瑞雪</t>
  </si>
  <si>
    <t>景瑞</t>
  </si>
  <si>
    <t>高昕</t>
  </si>
  <si>
    <t>廖雨欣</t>
  </si>
  <si>
    <t>是</t>
  </si>
  <si>
    <t>王若蒙</t>
  </si>
  <si>
    <t>否</t>
  </si>
  <si>
    <t>吴佳薇</t>
  </si>
  <si>
    <t>潘超群</t>
  </si>
  <si>
    <t>王心茹</t>
  </si>
  <si>
    <t>李雨桧</t>
  </si>
  <si>
    <t>刘佳雯</t>
  </si>
  <si>
    <t>张正</t>
  </si>
  <si>
    <t>周瑞</t>
  </si>
  <si>
    <t>曾洁</t>
  </si>
  <si>
    <t>邹丹妮</t>
  </si>
  <si>
    <t>刘诗礼</t>
  </si>
  <si>
    <t>赵睿洁</t>
  </si>
  <si>
    <t>马璇</t>
  </si>
  <si>
    <t>田晴</t>
  </si>
  <si>
    <t>万晶晶</t>
  </si>
  <si>
    <t>林智慧</t>
  </si>
  <si>
    <t>马云辉</t>
  </si>
  <si>
    <t>林雨馨</t>
  </si>
  <si>
    <t>口腔医学院2021年优秀大学生暑期夏令营成绩汇总</t>
    <phoneticPr fontId="1" type="noConversion"/>
  </si>
  <si>
    <t xml:space="preserve">口腔颌面外科
</t>
    <phoneticPr fontId="1" type="noConversion"/>
  </si>
  <si>
    <t xml:space="preserve">内科
</t>
    <phoneticPr fontId="1" type="noConversion"/>
  </si>
  <si>
    <t xml:space="preserve">修复种植
</t>
    <phoneticPr fontId="1" type="noConversion"/>
  </si>
  <si>
    <t xml:space="preserve">正畸
</t>
    <phoneticPr fontId="1" type="noConversion"/>
  </si>
  <si>
    <t xml:space="preserve">牙体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</si>
</sst>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7" x14ac:knownFonts="1">
    <font>
      <sz val="11"/>
      <color theme="1"/>
      <name val="等线"/>
      <family val="2"/>
      <scheme val="minor"/>
    </font>
    <font>
      <sz val="9"/>
      <name val="等线"/>
      <family val="3"/>
      <charset val="134"/>
      <scheme val="minor"/>
    </font>
    <font>
      <b/>
      <sz val="16"/>
      <color theme="1"/>
      <name val="宋体"/>
      <family val="3"/>
      <charset val="134"/>
    </font>
    <font>
      <b/>
      <sz val="22"/>
      <color theme="1"/>
      <name val="宋体"/>
      <family val="3"/>
      <charset val="134"/>
    </font>
    <font>
      <sz val="16"/>
      <color theme="1"/>
      <name val="宋体"/>
      <family val="3"/>
      <charset val="134"/>
    </font>
    <font>
      <b/>
      <sz val="20"/>
      <color theme="1"/>
      <name val="等线"/>
      <family val="2"/>
      <scheme val="minor"/>
    </font>
    <font>
      <sz val="9"/>
      <name val="宋体"/>
      <family val="3"/>
      <charset val="13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0" xfId="0" applyFill="1"/>
    <xf numFmtId="0" fontId="0" fillId="0" borderId="0" xfId="0" applyAlignment="1">
      <alignment wrapText="1"/>
    </xf>
    <xf numFmtId="0" fontId="5" fillId="0" borderId="0" xfId="0" applyFont="1"/>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Border="1" applyAlignment="1">
      <alignment wrapText="1"/>
    </xf>
    <xf numFmtId="0" fontId="4" fillId="0" borderId="0" xfId="0" applyFont="1"/>
    <xf numFmtId="0" fontId="4" fillId="0" borderId="0" xfId="0" applyFont="1" applyAlignment="1">
      <alignment wrapText="1"/>
    </xf>
    <xf numFmtId="176" fontId="2"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0" xfId="0" applyNumberFormat="1" applyFont="1"/>
    <xf numFmtId="0" fontId="4" fillId="0" borderId="0" xfId="0" applyFont="1" applyFill="1" applyBorder="1" applyAlignment="1">
      <alignment horizont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307;&#29983;/&#25307;&#29983;/2021/&#22799;&#20196;&#33829;/&#22799;&#20196;&#33829;%20&#35780;&#20998;/&#32972;&#26223;&#25104;&#32489;07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背景成绩"/>
      <sheetName val="评分表"/>
      <sheetName val="组内算平均分统分表"/>
      <sheetName val="组内算最终成绩"/>
      <sheetName val="科研办最终成绩汇总"/>
      <sheetName val="Sheet2"/>
      <sheetName val="Sheet1"/>
    </sheetNames>
    <sheetDataSet>
      <sheetData sheetId="0">
        <row r="1">
          <cell r="B1" t="str">
            <v>徐</v>
          </cell>
          <cell r="C1" t="str">
            <v>资格审查结果</v>
          </cell>
          <cell r="D1" t="str">
            <v>学习经历</v>
          </cell>
          <cell r="E1" t="str">
            <v>学习经历分值</v>
          </cell>
          <cell r="F1" t="str">
            <v>专业排名</v>
          </cell>
          <cell r="G1" t="str">
            <v>成绩</v>
          </cell>
          <cell r="H1" t="str">
            <v>排名</v>
          </cell>
          <cell r="I1" t="str">
            <v>学习成绩</v>
          </cell>
          <cell r="J1" t="str">
            <v>学习成绩分值</v>
          </cell>
          <cell r="K1" t="str">
            <v>外语成绩</v>
          </cell>
          <cell r="L1" t="str">
            <v>外语水平</v>
          </cell>
          <cell r="M1" t="str">
            <v>外语水平分值</v>
          </cell>
          <cell r="N1" t="str">
            <v>发表的主要学术论文和著作</v>
          </cell>
          <cell r="O1" t="str">
            <v>科研得分</v>
          </cell>
          <cell r="P1" t="str">
            <v>活动得分</v>
          </cell>
          <cell r="Q1" t="str">
            <v>个人陈述</v>
          </cell>
          <cell r="R1" t="str">
            <v>申请专业名称</v>
          </cell>
          <cell r="S1" t="str">
            <v>申请研究方向名称</v>
          </cell>
          <cell r="T1" t="str">
            <v>所在学校名称</v>
          </cell>
          <cell r="U1" t="str">
            <v>总分</v>
          </cell>
        </row>
        <row r="2">
          <cell r="B2" t="str">
            <v>马璇</v>
          </cell>
          <cell r="C2" t="str">
            <v>缺科研材料</v>
          </cell>
          <cell r="D2">
            <v>985</v>
          </cell>
          <cell r="E2">
            <v>20</v>
          </cell>
          <cell r="F2" t="str">
            <v>前21%</v>
          </cell>
          <cell r="G2" t="str">
            <v>前30%</v>
          </cell>
          <cell r="H2" t="str">
            <v>第17名</v>
          </cell>
          <cell r="I2" t="str">
            <v>＞20%，≤30%</v>
          </cell>
          <cell r="J2">
            <v>25</v>
          </cell>
          <cell r="K2" t="str">
            <v>CET4|493#CET6|443</v>
          </cell>
          <cell r="L2" t="str">
            <v>CET 6级≥425</v>
          </cell>
          <cell r="M2">
            <v>15</v>
          </cell>
          <cell r="N2" t="str">
            <v>2019-11|无|新型二维材料MXene/海藻酸钠水凝胶的制备及其对皮肤创伤愈合修复的研究|4#2020-11|无|海藻酸钠凝胶人造血管的制备以及肿瘤细胞对其影响的探究|1</v>
          </cell>
          <cell r="O2">
            <v>0</v>
          </cell>
          <cell r="P2">
            <v>3</v>
          </cell>
          <cell r="Q2">
            <v>5</v>
          </cell>
          <cell r="R2" t="str">
            <v>口腔医学</v>
          </cell>
          <cell r="S2" t="str">
            <v>口腔正畸学</v>
          </cell>
          <cell r="T2" t="str">
            <v>兰州大学</v>
          </cell>
          <cell r="U2">
            <v>68</v>
          </cell>
        </row>
        <row r="3">
          <cell r="B3" t="str">
            <v>覃佳绮</v>
          </cell>
          <cell r="C3" t="str">
            <v>缺成绩排名，差一篇论文材料</v>
          </cell>
          <cell r="D3" t="str">
            <v>其他（学科评估B及以上）</v>
          </cell>
          <cell r="E3">
            <v>10</v>
          </cell>
          <cell r="F3">
            <v>0.11</v>
          </cell>
          <cell r="G3" t="str">
            <v>前15%</v>
          </cell>
          <cell r="H3" t="str">
            <v>第7名</v>
          </cell>
          <cell r="I3" t="str">
            <v>＞10%，≤20%</v>
          </cell>
          <cell r="J3">
            <v>30</v>
          </cell>
          <cell r="K3" t="str">
            <v>CET-6|472#外研社全国英语写作大赛|校级一等奖</v>
          </cell>
          <cell r="L3" t="str">
            <v>CET 6级≥425</v>
          </cell>
          <cell r="M3">
            <v>15</v>
          </cell>
          <cell r="N3" t="str">
            <v>2022-04|云南科技管理|线上线下教学模式对当下医学教育的影响及对策研究分析|1#2022-02|成长之路|高校医学生心理压力研究及对策分析|1</v>
          </cell>
          <cell r="O3">
            <v>0</v>
          </cell>
          <cell r="P3">
            <v>5</v>
          </cell>
          <cell r="Q3">
            <v>5</v>
          </cell>
          <cell r="R3" t="str">
            <v>口腔医学</v>
          </cell>
          <cell r="S3" t="str">
            <v>儿童口腔医学</v>
          </cell>
          <cell r="T3" t="str">
            <v>中国医科大学</v>
          </cell>
          <cell r="U3">
            <v>65</v>
          </cell>
        </row>
        <row r="4">
          <cell r="B4" t="str">
            <v>陈兴宇</v>
          </cell>
          <cell r="C4" t="str">
            <v>缺成绩排名</v>
          </cell>
          <cell r="D4">
            <v>211</v>
          </cell>
          <cell r="E4">
            <v>15</v>
          </cell>
          <cell r="F4">
            <v>0.18</v>
          </cell>
          <cell r="G4" t="str">
            <v>前28%</v>
          </cell>
          <cell r="I4" t="str">
            <v>＞10%，≤20%</v>
          </cell>
          <cell r="J4">
            <v>25</v>
          </cell>
          <cell r="K4" t="str">
            <v>CET4|567#CET6|466</v>
          </cell>
          <cell r="L4" t="str">
            <v>CET 6级≥425</v>
          </cell>
          <cell r="M4">
            <v>15</v>
          </cell>
          <cell r="N4" t="str">
            <v>2021-06|投稿中：中华口腔医学研究杂志（电子版）|口腔微生物促进口腔鳞状细胞癌发生的研究进展|第一作者</v>
          </cell>
          <cell r="O4">
            <v>0</v>
          </cell>
          <cell r="P4">
            <v>5</v>
          </cell>
          <cell r="Q4">
            <v>5</v>
          </cell>
          <cell r="R4" t="str">
            <v>口腔医学</v>
          </cell>
          <cell r="S4" t="str">
            <v>口腔颌面外科学</v>
          </cell>
          <cell r="T4" t="str">
            <v>暨南大学</v>
          </cell>
          <cell r="U4">
            <v>65</v>
          </cell>
        </row>
        <row r="5">
          <cell r="B5" t="str">
            <v>赵睿洁</v>
          </cell>
          <cell r="C5" t="str">
            <v>缺成绩排名</v>
          </cell>
          <cell r="D5">
            <v>985</v>
          </cell>
          <cell r="E5">
            <v>20</v>
          </cell>
          <cell r="F5" t="str">
            <v>前22%</v>
          </cell>
          <cell r="G5" t="str">
            <v>前30%</v>
          </cell>
          <cell r="H5" t="str">
            <v>第7名</v>
          </cell>
          <cell r="I5" t="str">
            <v>＞20%，≤30%</v>
          </cell>
          <cell r="J5">
            <v>25</v>
          </cell>
          <cell r="K5" t="str">
            <v>CET6|461</v>
          </cell>
          <cell r="L5" t="str">
            <v>CET 6级≥425</v>
          </cell>
          <cell r="M5">
            <v>15</v>
          </cell>
          <cell r="N5" t="str">
            <v>2021-06|未投|Duchenne型肌营养不良分子治疗的研究进展|1</v>
          </cell>
          <cell r="O5">
            <v>0</v>
          </cell>
          <cell r="P5">
            <v>5</v>
          </cell>
          <cell r="Q5">
            <v>5</v>
          </cell>
          <cell r="R5" t="str">
            <v>口腔临床医学</v>
          </cell>
          <cell r="S5" t="str">
            <v>口腔正畸学</v>
          </cell>
          <cell r="T5" t="str">
            <v>南开大学</v>
          </cell>
          <cell r="U5">
            <v>70</v>
          </cell>
        </row>
        <row r="6">
          <cell r="B6" t="str">
            <v>景瑞</v>
          </cell>
          <cell r="C6" t="str">
            <v>缺成绩排名</v>
          </cell>
          <cell r="D6">
            <v>985</v>
          </cell>
          <cell r="E6">
            <v>20</v>
          </cell>
          <cell r="F6" t="str">
            <v>前22%</v>
          </cell>
          <cell r="G6" t="str">
            <v>前30%</v>
          </cell>
          <cell r="H6" t="str">
            <v>第11名</v>
          </cell>
          <cell r="I6" t="str">
            <v>＞20%，≤30%</v>
          </cell>
          <cell r="J6">
            <v>25</v>
          </cell>
          <cell r="K6" t="str">
            <v>CET6|501#CET4|522</v>
          </cell>
          <cell r="L6" t="str">
            <v>CET 6级≥425</v>
          </cell>
          <cell r="M6">
            <v>15</v>
          </cell>
          <cell r="N6" t="str">
            <v>2020-06|无|无|无</v>
          </cell>
          <cell r="O6">
            <v>0</v>
          </cell>
          <cell r="P6">
            <v>5</v>
          </cell>
          <cell r="Q6">
            <v>5</v>
          </cell>
          <cell r="R6" t="str">
            <v>口腔医学</v>
          </cell>
          <cell r="S6" t="str">
            <v>牙周病学</v>
          </cell>
          <cell r="T6" t="str">
            <v>同济大学</v>
          </cell>
          <cell r="U6">
            <v>70</v>
          </cell>
        </row>
        <row r="7">
          <cell r="B7" t="str">
            <v>高昕</v>
          </cell>
          <cell r="C7" t="str">
            <v>齐</v>
          </cell>
          <cell r="D7">
            <v>985</v>
          </cell>
          <cell r="E7">
            <v>20</v>
          </cell>
          <cell r="F7" t="str">
            <v>前20%</v>
          </cell>
          <cell r="G7" t="str">
            <v>前20%</v>
          </cell>
          <cell r="H7" t="str">
            <v>第13名</v>
          </cell>
          <cell r="I7" t="str">
            <v>＞10%，≤20%</v>
          </cell>
          <cell r="J7">
            <v>30</v>
          </cell>
          <cell r="K7" t="str">
            <v>CET4|533</v>
          </cell>
          <cell r="L7" t="str">
            <v>CET 4级≥520</v>
          </cell>
          <cell r="M7">
            <v>10</v>
          </cell>
          <cell r="N7" t="str">
            <v>2021-05|-|-|-</v>
          </cell>
          <cell r="O7">
            <v>0</v>
          </cell>
          <cell r="P7">
            <v>5</v>
          </cell>
          <cell r="Q7">
            <v>5</v>
          </cell>
          <cell r="R7" t="str">
            <v>口腔医学</v>
          </cell>
          <cell r="S7" t="str">
            <v>牙周病学</v>
          </cell>
          <cell r="T7" t="str">
            <v>西安交通大学</v>
          </cell>
          <cell r="U7">
            <v>70</v>
          </cell>
        </row>
        <row r="8">
          <cell r="B8" t="str">
            <v>廖雨欣</v>
          </cell>
          <cell r="C8" t="str">
            <v>缺成绩排名</v>
          </cell>
          <cell r="D8">
            <v>985</v>
          </cell>
          <cell r="E8">
            <v>20</v>
          </cell>
          <cell r="F8" t="str">
            <v>前13%</v>
          </cell>
          <cell r="G8" t="str">
            <v>前15%</v>
          </cell>
          <cell r="H8" t="str">
            <v>第9名</v>
          </cell>
          <cell r="I8" t="str">
            <v>＞10%，≤20%</v>
          </cell>
          <cell r="J8">
            <v>30</v>
          </cell>
          <cell r="K8" t="str">
            <v>CET4|523</v>
          </cell>
          <cell r="L8" t="str">
            <v>CET 4级≥520</v>
          </cell>
          <cell r="M8">
            <v>10</v>
          </cell>
          <cell r="N8" t="str">
            <v>2020-07|无|无|无</v>
          </cell>
          <cell r="O8">
            <v>0</v>
          </cell>
          <cell r="P8">
            <v>5</v>
          </cell>
          <cell r="Q8">
            <v>5</v>
          </cell>
          <cell r="R8" t="str">
            <v>口腔医学</v>
          </cell>
          <cell r="S8" t="str">
            <v>牙周病学</v>
          </cell>
          <cell r="T8" t="str">
            <v>西安交通大学</v>
          </cell>
          <cell r="U8">
            <v>70</v>
          </cell>
        </row>
        <row r="9">
          <cell r="B9" t="str">
            <v>林雨馨</v>
          </cell>
          <cell r="C9" t="str">
            <v>少成绩单原件</v>
          </cell>
          <cell r="D9">
            <v>985</v>
          </cell>
          <cell r="E9">
            <v>20</v>
          </cell>
          <cell r="F9" t="str">
            <v>前24%</v>
          </cell>
          <cell r="G9" t="str">
            <v>前30%</v>
          </cell>
          <cell r="H9" t="str">
            <v>第12名</v>
          </cell>
          <cell r="I9" t="str">
            <v>＞20%，≤30%</v>
          </cell>
          <cell r="J9">
            <v>25</v>
          </cell>
          <cell r="K9" t="str">
            <v>CET4|609#CET6|595</v>
          </cell>
          <cell r="L9" t="str">
            <v>CET 6级≥520</v>
          </cell>
          <cell r="M9">
            <v>20</v>
          </cell>
          <cell r="N9" t="str">
            <v>2021-06|/|/|/</v>
          </cell>
          <cell r="O9">
            <v>0</v>
          </cell>
          <cell r="P9">
            <v>1</v>
          </cell>
          <cell r="Q9">
            <v>5</v>
          </cell>
          <cell r="R9" t="str">
            <v>口腔医学</v>
          </cell>
          <cell r="S9" t="str">
            <v>牙体牙髓病学</v>
          </cell>
          <cell r="T9" t="str">
            <v>武汉大学</v>
          </cell>
          <cell r="U9">
            <v>71</v>
          </cell>
        </row>
        <row r="10">
          <cell r="B10" t="str">
            <v>郭安迪</v>
          </cell>
          <cell r="C10" t="str">
            <v>缺科研材料，缺成绩排名</v>
          </cell>
          <cell r="D10">
            <v>211</v>
          </cell>
          <cell r="E10">
            <v>15</v>
          </cell>
          <cell r="F10">
            <v>0.11</v>
          </cell>
          <cell r="G10" t="str">
            <v>前15%</v>
          </cell>
          <cell r="H10" t="str">
            <v>第10名</v>
          </cell>
          <cell r="I10">
            <v>0.109</v>
          </cell>
          <cell r="J10">
            <v>30</v>
          </cell>
          <cell r="K10" t="str">
            <v>CET4|534#CET6|482</v>
          </cell>
          <cell r="L10" t="str">
            <v>CET 6级≥425</v>
          </cell>
          <cell r="M10">
            <v>15</v>
          </cell>
          <cell r="N10" t="str">
            <v>2021-03|尚未发表|《精氨酸对根面龋致龋菌生物膜及牙骨质再矿化作用的研究》结题报告|2</v>
          </cell>
          <cell r="O10">
            <v>0</v>
          </cell>
          <cell r="P10">
            <v>5</v>
          </cell>
          <cell r="Q10">
            <v>5</v>
          </cell>
          <cell r="R10" t="str">
            <v>口腔医学</v>
          </cell>
          <cell r="S10" t="str">
            <v>口腔颌面外科学</v>
          </cell>
          <cell r="T10" t="str">
            <v>郑州大学</v>
          </cell>
          <cell r="U10">
            <v>70</v>
          </cell>
        </row>
        <row r="11">
          <cell r="B11" t="str">
            <v>刘诗礼</v>
          </cell>
          <cell r="C11" t="str">
            <v>科研材料与表格不符</v>
          </cell>
          <cell r="D11" t="str">
            <v>其他（学科评估B及以上）</v>
          </cell>
          <cell r="E11">
            <v>10</v>
          </cell>
          <cell r="F11">
            <v>0.1</v>
          </cell>
          <cell r="G11" t="str">
            <v>前15%</v>
          </cell>
          <cell r="I11" t="str">
            <v>＞5%，≤10%</v>
          </cell>
          <cell r="J11">
            <v>35</v>
          </cell>
          <cell r="K11" t="str">
            <v>CET4|558#CET6|502</v>
          </cell>
          <cell r="L11" t="str">
            <v>CET 6级≥425</v>
          </cell>
          <cell r="M11">
            <v>15</v>
          </cell>
          <cell r="N11" t="str">
            <v>2021-06|暂无|暂无|暂无</v>
          </cell>
          <cell r="O11">
            <v>0</v>
          </cell>
          <cell r="P11">
            <v>5</v>
          </cell>
          <cell r="Q11">
            <v>5</v>
          </cell>
          <cell r="R11" t="str">
            <v>口腔临床医学</v>
          </cell>
          <cell r="S11" t="str">
            <v>口腔正畸学</v>
          </cell>
          <cell r="T11" t="str">
            <v>南京医科大学</v>
          </cell>
          <cell r="U11">
            <v>70</v>
          </cell>
        </row>
        <row r="12">
          <cell r="B12" t="str">
            <v>马云辉</v>
          </cell>
          <cell r="C12" t="str">
            <v>齐</v>
          </cell>
          <cell r="D12">
            <v>211</v>
          </cell>
          <cell r="E12">
            <v>15</v>
          </cell>
          <cell r="F12">
            <v>0.14000000000000001</v>
          </cell>
          <cell r="G12" t="str">
            <v>前15%</v>
          </cell>
          <cell r="H12" t="str">
            <v>第7名</v>
          </cell>
          <cell r="I12" t="str">
            <v>＞10%，≤20%</v>
          </cell>
          <cell r="J12">
            <v>30</v>
          </cell>
          <cell r="K12" t="str">
            <v>CET6|464</v>
          </cell>
          <cell r="L12" t="str">
            <v>CET 6级≥425</v>
          </cell>
          <cell r="M12">
            <v>15</v>
          </cell>
          <cell r="N12" t="str">
            <v>2021-06|无|无|无</v>
          </cell>
          <cell r="O12">
            <v>0</v>
          </cell>
          <cell r="P12">
            <v>5</v>
          </cell>
          <cell r="Q12">
            <v>5</v>
          </cell>
          <cell r="R12" t="str">
            <v>口腔医学</v>
          </cell>
          <cell r="S12" t="str">
            <v>牙体牙髓病学</v>
          </cell>
          <cell r="T12" t="str">
            <v>南昌大学</v>
          </cell>
          <cell r="U12">
            <v>70</v>
          </cell>
        </row>
        <row r="13">
          <cell r="B13" t="str">
            <v>陈筱</v>
          </cell>
          <cell r="C13" t="str">
            <v>齐</v>
          </cell>
          <cell r="D13" t="str">
            <v>其他（学科评估B及以上）</v>
          </cell>
          <cell r="E13">
            <v>10</v>
          </cell>
          <cell r="F13">
            <v>0.1</v>
          </cell>
          <cell r="G13" t="str">
            <v>前15%</v>
          </cell>
          <cell r="H13" t="str">
            <v>第6名</v>
          </cell>
          <cell r="I13" t="str">
            <v>＞5%，≤10%</v>
          </cell>
          <cell r="J13">
            <v>35</v>
          </cell>
          <cell r="K13" t="str">
            <v>CET4|599#CET6|486</v>
          </cell>
          <cell r="L13" t="str">
            <v>CET 6级≥425</v>
          </cell>
          <cell r="M13">
            <v>15</v>
          </cell>
          <cell r="N13" t="str">
            <v>2021-06|/|/|/</v>
          </cell>
          <cell r="O13">
            <v>0</v>
          </cell>
          <cell r="P13">
            <v>5</v>
          </cell>
          <cell r="Q13">
            <v>5</v>
          </cell>
          <cell r="R13" t="str">
            <v>口腔医学</v>
          </cell>
          <cell r="S13" t="str">
            <v>牙周病学</v>
          </cell>
          <cell r="T13" t="str">
            <v>南京医科大学</v>
          </cell>
          <cell r="U13">
            <v>70</v>
          </cell>
        </row>
        <row r="14">
          <cell r="B14" t="str">
            <v>李子瞻</v>
          </cell>
          <cell r="C14" t="str">
            <v>缺成绩排名</v>
          </cell>
          <cell r="D14">
            <v>985</v>
          </cell>
          <cell r="E14">
            <v>20</v>
          </cell>
          <cell r="F14" t="str">
            <v>前23%</v>
          </cell>
          <cell r="G14" t="str">
            <v>前30%</v>
          </cell>
          <cell r="H14" t="str">
            <v>第13名</v>
          </cell>
          <cell r="I14" t="str">
            <v>＞20%，≤30%</v>
          </cell>
          <cell r="J14">
            <v>25</v>
          </cell>
          <cell r="K14" t="str">
            <v>CET4|590#CET6|569</v>
          </cell>
          <cell r="L14" t="str">
            <v>CET 6级≥520</v>
          </cell>
          <cell r="M14">
            <v>20</v>
          </cell>
          <cell r="N14" t="str">
            <v>2021-04|Journal of Clinical Laboratory Analysis|Adipose-derived stem cells promote the proliferation, migration, and invasion of oral squamous cell carcinoma cells by activating the Wnt/planar cell polarity signaling pathway（在投“under review”）|1</v>
          </cell>
          <cell r="O14">
            <v>0</v>
          </cell>
          <cell r="P14">
            <v>5</v>
          </cell>
          <cell r="Q14">
            <v>5</v>
          </cell>
          <cell r="R14" t="str">
            <v>口腔医学</v>
          </cell>
          <cell r="S14" t="str">
            <v>口腔颌面外科学</v>
          </cell>
          <cell r="T14" t="str">
            <v>山东大学</v>
          </cell>
          <cell r="U14">
            <v>75</v>
          </cell>
        </row>
        <row r="15">
          <cell r="B15" t="str">
            <v>周瑞</v>
          </cell>
          <cell r="C15" t="str">
            <v>缺成绩排名</v>
          </cell>
          <cell r="D15">
            <v>211</v>
          </cell>
          <cell r="E15">
            <v>15</v>
          </cell>
          <cell r="F15">
            <v>0.17</v>
          </cell>
          <cell r="G15" t="str">
            <v>前20%</v>
          </cell>
          <cell r="H15" t="str">
            <v>第15名</v>
          </cell>
          <cell r="I15" t="str">
            <v>＞10%，≤20%</v>
          </cell>
          <cell r="J15">
            <v>30</v>
          </cell>
          <cell r="K15" t="str">
            <v>CET4|534#CET6|482</v>
          </cell>
          <cell r="L15" t="str">
            <v>CET 6级≥425</v>
          </cell>
          <cell r="M15">
            <v>15</v>
          </cell>
          <cell r="N15" t="str">
            <v>2021-06|无|无|无</v>
          </cell>
          <cell r="O15">
            <v>0</v>
          </cell>
          <cell r="P15">
            <v>5</v>
          </cell>
          <cell r="Q15">
            <v>5</v>
          </cell>
          <cell r="R15" t="str">
            <v>口腔临床医学</v>
          </cell>
          <cell r="S15" t="str">
            <v>口腔修复学</v>
          </cell>
          <cell r="T15" t="str">
            <v>郑州大学</v>
          </cell>
          <cell r="U15">
            <v>70</v>
          </cell>
        </row>
        <row r="16">
          <cell r="B16" t="str">
            <v>邹丹妮</v>
          </cell>
          <cell r="C16" t="str">
            <v>缺成绩排名</v>
          </cell>
          <cell r="D16">
            <v>985</v>
          </cell>
          <cell r="E16">
            <v>20</v>
          </cell>
          <cell r="F16" t="str">
            <v>前24%</v>
          </cell>
          <cell r="G16" t="str">
            <v>前30%</v>
          </cell>
          <cell r="I16" t="str">
            <v>＞20%，≤30%</v>
          </cell>
          <cell r="J16">
            <v>25</v>
          </cell>
          <cell r="K16" t="str">
            <v>CET6|586</v>
          </cell>
          <cell r="L16" t="str">
            <v>CET 6级≥520</v>
          </cell>
          <cell r="M16">
            <v>20</v>
          </cell>
          <cell r="N16" t="str">
            <v>2021-06|无|无|无</v>
          </cell>
          <cell r="O16">
            <v>0</v>
          </cell>
          <cell r="P16">
            <v>5</v>
          </cell>
          <cell r="Q16">
            <v>5</v>
          </cell>
          <cell r="R16" t="str">
            <v>口腔临床医学</v>
          </cell>
          <cell r="S16" t="str">
            <v>口腔正畸学</v>
          </cell>
          <cell r="T16" t="str">
            <v>同济大学</v>
          </cell>
          <cell r="U16">
            <v>75</v>
          </cell>
        </row>
        <row r="17">
          <cell r="B17" t="str">
            <v>尹秋月</v>
          </cell>
          <cell r="C17" t="str">
            <v>缺成绩排名</v>
          </cell>
          <cell r="D17">
            <v>985</v>
          </cell>
          <cell r="E17">
            <v>20</v>
          </cell>
          <cell r="F17" t="str">
            <v>前21%</v>
          </cell>
          <cell r="G17" t="str">
            <v>前30%</v>
          </cell>
          <cell r="H17" t="str">
            <v>第12名</v>
          </cell>
          <cell r="I17" t="str">
            <v>＞20%，≤30%</v>
          </cell>
          <cell r="J17">
            <v>25</v>
          </cell>
          <cell r="K17" t="str">
            <v>CET4|601#CET6|539</v>
          </cell>
          <cell r="L17" t="str">
            <v>CET 6级≥520</v>
          </cell>
          <cell r="M17">
            <v>20</v>
          </cell>
          <cell r="N17" t="str">
            <v>2021-06|无|无|无</v>
          </cell>
          <cell r="O17">
            <v>0</v>
          </cell>
          <cell r="P17">
            <v>5</v>
          </cell>
          <cell r="Q17">
            <v>5</v>
          </cell>
          <cell r="R17" t="str">
            <v>口腔医学</v>
          </cell>
          <cell r="S17" t="str">
            <v>牙周病学</v>
          </cell>
          <cell r="T17" t="str">
            <v>山东大学</v>
          </cell>
          <cell r="U17">
            <v>75</v>
          </cell>
        </row>
        <row r="18">
          <cell r="B18" t="str">
            <v>杜瑞雪</v>
          </cell>
          <cell r="C18" t="str">
            <v>缺成绩排名，获奖材料无法下载</v>
          </cell>
          <cell r="D18">
            <v>211</v>
          </cell>
          <cell r="E18">
            <v>15</v>
          </cell>
          <cell r="F18">
            <v>0.2</v>
          </cell>
          <cell r="G18">
            <v>0.154</v>
          </cell>
          <cell r="H18" t="str">
            <v>第14名</v>
          </cell>
          <cell r="I18" t="str">
            <v>＞10%，≤20%</v>
          </cell>
          <cell r="J18">
            <v>30</v>
          </cell>
          <cell r="K18" t="str">
            <v>CET4|525#CET6|479</v>
          </cell>
          <cell r="L18" t="str">
            <v>CET 6级≥425</v>
          </cell>
          <cell r="M18">
            <v>15</v>
          </cell>
          <cell r="N18" t="str">
            <v>2020-10|无|不同呼吸方式对青少年腭部形态影响的分析研究|2</v>
          </cell>
          <cell r="O18">
            <v>0</v>
          </cell>
          <cell r="P18">
            <v>5</v>
          </cell>
          <cell r="Q18">
            <v>5</v>
          </cell>
          <cell r="R18" t="str">
            <v>口腔临床医学</v>
          </cell>
          <cell r="S18" t="str">
            <v>牙周病学</v>
          </cell>
          <cell r="T18" t="str">
            <v>郑州大学</v>
          </cell>
          <cell r="U18">
            <v>70</v>
          </cell>
        </row>
        <row r="19">
          <cell r="B19" t="str">
            <v>闫紫微</v>
          </cell>
          <cell r="C19" t="str">
            <v>齐</v>
          </cell>
          <cell r="D19">
            <v>211</v>
          </cell>
          <cell r="E19">
            <v>15</v>
          </cell>
          <cell r="F19">
            <v>0.17</v>
          </cell>
          <cell r="G19" t="str">
            <v>前20%</v>
          </cell>
          <cell r="H19" t="str">
            <v>第16名</v>
          </cell>
          <cell r="I19" t="str">
            <v>＞10%，≤20%</v>
          </cell>
          <cell r="J19">
            <v>30</v>
          </cell>
          <cell r="K19" t="str">
            <v>CET4|552#CET6|475</v>
          </cell>
          <cell r="L19" t="str">
            <v>CET 6级≥425</v>
          </cell>
          <cell r="M19">
            <v>15</v>
          </cell>
          <cell r="N19" t="str">
            <v>2020-09|中华口腔医学会口腔遗传病与罕见病专业委员会第二次学术年会|《志同道“颌”》铜星|1</v>
          </cell>
          <cell r="O19">
            <v>0</v>
          </cell>
          <cell r="P19">
            <v>5</v>
          </cell>
          <cell r="Q19">
            <v>5</v>
          </cell>
          <cell r="R19" t="str">
            <v>口腔医学</v>
          </cell>
          <cell r="S19" t="str">
            <v>牙周病学</v>
          </cell>
          <cell r="T19" t="str">
            <v>郑州大学</v>
          </cell>
          <cell r="U19">
            <v>70</v>
          </cell>
        </row>
        <row r="20">
          <cell r="B20" t="str">
            <v>周婧萱</v>
          </cell>
          <cell r="C20" t="str">
            <v>齐</v>
          </cell>
          <cell r="D20">
            <v>985</v>
          </cell>
          <cell r="E20">
            <v>20</v>
          </cell>
          <cell r="F20" t="str">
            <v>前36%</v>
          </cell>
          <cell r="G20" t="str">
            <v>前40%</v>
          </cell>
          <cell r="H20" t="str">
            <v>第12名</v>
          </cell>
          <cell r="I20" t="str">
            <v>＞30%，≤50%</v>
          </cell>
          <cell r="J20">
            <v>20</v>
          </cell>
          <cell r="K20" t="str">
            <v>CET4|644#CET6|532</v>
          </cell>
          <cell r="L20" t="str">
            <v>CET 6级≥520</v>
          </cell>
          <cell r="M20">
            <v>20</v>
          </cell>
          <cell r="N20" t="str">
            <v>2020-08|专利|air abrasion and oxidation|第三#2021-03|全国大学生基础医学创新研究 暨实验设计论坛|个性化3D打印可降解生物屏障膜的时空效应研究|第二#2020-07|第十一届“求是杯大学生创业计划竞赛|青少年发育期牙缺失的种植修复应用基础研究|第四</v>
          </cell>
          <cell r="O20">
            <v>8</v>
          </cell>
          <cell r="P20">
            <v>5</v>
          </cell>
          <cell r="Q20">
            <v>5</v>
          </cell>
          <cell r="R20" t="str">
            <v>口腔临床医学</v>
          </cell>
          <cell r="S20" t="str">
            <v>口腔正畸学</v>
          </cell>
          <cell r="T20" t="str">
            <v>华中科技大学</v>
          </cell>
          <cell r="U20">
            <v>78</v>
          </cell>
        </row>
        <row r="21">
          <cell r="B21" t="str">
            <v>高嘉阳</v>
          </cell>
          <cell r="C21" t="str">
            <v>缺成绩排名，获奖材料无法下载</v>
          </cell>
          <cell r="D21">
            <v>211</v>
          </cell>
          <cell r="E21">
            <v>15</v>
          </cell>
          <cell r="F21">
            <v>0.12</v>
          </cell>
          <cell r="G21">
            <v>0.16</v>
          </cell>
          <cell r="H21" t="str">
            <v>第6名</v>
          </cell>
          <cell r="I21">
            <v>30</v>
          </cell>
          <cell r="J21">
            <v>30</v>
          </cell>
          <cell r="K21" t="str">
            <v>CET4|564#CET6|624#2020年全国大学生英语竞赛|C类三等奖</v>
          </cell>
          <cell r="L21" t="str">
            <v>CET 6级≥520</v>
          </cell>
          <cell r="M21">
            <v>20</v>
          </cell>
          <cell r="N21" t="str">
            <v>2021-06|--|--|--</v>
          </cell>
          <cell r="O21">
            <v>0</v>
          </cell>
          <cell r="P21">
            <v>4</v>
          </cell>
          <cell r="Q21">
            <v>5</v>
          </cell>
          <cell r="R21" t="str">
            <v>口腔医学</v>
          </cell>
          <cell r="S21" t="str">
            <v>口腔全科</v>
          </cell>
          <cell r="T21" t="str">
            <v>苏州大学</v>
          </cell>
          <cell r="U21">
            <v>74</v>
          </cell>
        </row>
        <row r="22">
          <cell r="B22" t="str">
            <v>王培培</v>
          </cell>
          <cell r="C22" t="str">
            <v>缺专业排名</v>
          </cell>
          <cell r="D22">
            <v>211</v>
          </cell>
          <cell r="E22">
            <v>15</v>
          </cell>
          <cell r="F22">
            <v>0.12</v>
          </cell>
          <cell r="G22" t="str">
            <v>前15%</v>
          </cell>
          <cell r="H22" t="str">
            <v>第11名</v>
          </cell>
          <cell r="I22" t="str">
            <v>＞10%，≤20%</v>
          </cell>
          <cell r="J22">
            <v>30</v>
          </cell>
          <cell r="K22" t="str">
            <v>CET4|566#CET6|523</v>
          </cell>
          <cell r="L22" t="str">
            <v>CET 6级≥520</v>
          </cell>
          <cell r="M22">
            <v>20</v>
          </cell>
          <cell r="N22" t="str">
            <v>2021-03|尚未发表|《早产与龋病发生关系的meta分析》|1</v>
          </cell>
          <cell r="O22">
            <v>0</v>
          </cell>
          <cell r="P22">
            <v>5</v>
          </cell>
          <cell r="Q22">
            <v>5</v>
          </cell>
          <cell r="R22" t="str">
            <v>口腔医学</v>
          </cell>
          <cell r="S22" t="str">
            <v>口腔颌面外科学</v>
          </cell>
          <cell r="T22" t="str">
            <v>郑州大学</v>
          </cell>
          <cell r="U22">
            <v>75</v>
          </cell>
        </row>
        <row r="23">
          <cell r="B23" t="str">
            <v>赵盼盼</v>
          </cell>
          <cell r="C23" t="str">
            <v>齐</v>
          </cell>
          <cell r="D23" t="str">
            <v>其他（学科评估B及以上）</v>
          </cell>
          <cell r="E23">
            <v>10</v>
          </cell>
          <cell r="F23">
            <v>0.08</v>
          </cell>
          <cell r="G23" t="str">
            <v>前15%</v>
          </cell>
          <cell r="H23" t="str">
            <v>第6名</v>
          </cell>
          <cell r="I23" t="str">
            <v>＞5%，≤10%</v>
          </cell>
          <cell r="J23">
            <v>35</v>
          </cell>
          <cell r="K23" t="str">
            <v>大学英语六级|573#医护英语水平考试|合格</v>
          </cell>
          <cell r="L23" t="str">
            <v>CET 6级≥520</v>
          </cell>
          <cell r="M23">
            <v>20</v>
          </cell>
          <cell r="N23" t="str">
            <v>|无|无|无</v>
          </cell>
          <cell r="O23">
            <v>0</v>
          </cell>
          <cell r="P23">
            <v>5</v>
          </cell>
          <cell r="Q23">
            <v>5</v>
          </cell>
          <cell r="R23" t="str">
            <v>口腔临床医学</v>
          </cell>
          <cell r="S23" t="str">
            <v>口腔修复学</v>
          </cell>
          <cell r="T23" t="str">
            <v>南京医科大学</v>
          </cell>
          <cell r="U23">
            <v>75</v>
          </cell>
        </row>
        <row r="24">
          <cell r="B24" t="str">
            <v>杨竑萱</v>
          </cell>
          <cell r="C24" t="str">
            <v>缺成绩排名</v>
          </cell>
          <cell r="D24">
            <v>211</v>
          </cell>
          <cell r="E24">
            <v>15</v>
          </cell>
          <cell r="F24">
            <v>0.1</v>
          </cell>
          <cell r="G24" t="str">
            <v>前15%</v>
          </cell>
          <cell r="H24" t="str">
            <v>第3名</v>
          </cell>
          <cell r="I24" t="str">
            <v>＞5%，≤10%</v>
          </cell>
          <cell r="J24">
            <v>35</v>
          </cell>
          <cell r="K24" t="str">
            <v>CET4|446#CET6|425</v>
          </cell>
          <cell r="L24" t="str">
            <v>CET 6级≥425</v>
          </cell>
          <cell r="M24">
            <v>15</v>
          </cell>
          <cell r="N24" t="str">
            <v>2021-06|无|无|无</v>
          </cell>
          <cell r="O24">
            <v>0</v>
          </cell>
          <cell r="P24">
            <v>5</v>
          </cell>
          <cell r="Q24">
            <v>5</v>
          </cell>
          <cell r="R24" t="str">
            <v>口腔临床医学</v>
          </cell>
          <cell r="S24" t="str">
            <v>口腔正畸学</v>
          </cell>
          <cell r="T24" t="str">
            <v>延边大学</v>
          </cell>
          <cell r="U24">
            <v>75</v>
          </cell>
        </row>
        <row r="25">
          <cell r="B25" t="str">
            <v>万晶晶</v>
          </cell>
          <cell r="C25" t="str">
            <v>缺成绩排名，缺科研材料</v>
          </cell>
          <cell r="D25">
            <v>211</v>
          </cell>
          <cell r="E25">
            <v>15</v>
          </cell>
          <cell r="F25">
            <v>7.0000000000000007E-2</v>
          </cell>
          <cell r="G25" t="str">
            <v>前15%</v>
          </cell>
          <cell r="I25" t="str">
            <v>＞5%，≤10%</v>
          </cell>
          <cell r="J25">
            <v>35</v>
          </cell>
          <cell r="K25" t="str">
            <v>CET4|470#CET6|442</v>
          </cell>
          <cell r="L25" t="str">
            <v>CET 6级≥425</v>
          </cell>
          <cell r="M25">
            <v>15</v>
          </cell>
          <cell r="N25" t="str">
            <v>2021-06|农垦医学|《新疆部分高校大学生的口腔健康情况调查和影响因素的分析》|2</v>
          </cell>
          <cell r="O25">
            <v>0</v>
          </cell>
          <cell r="P25">
            <v>5</v>
          </cell>
          <cell r="Q25">
            <v>5</v>
          </cell>
          <cell r="R25" t="str">
            <v>口腔医学</v>
          </cell>
          <cell r="S25" t="str">
            <v>牙体牙髓病学</v>
          </cell>
          <cell r="T25" t="str">
            <v>石河子大学</v>
          </cell>
          <cell r="U25">
            <v>75</v>
          </cell>
        </row>
        <row r="26">
          <cell r="B26" t="str">
            <v>林智慧</v>
          </cell>
          <cell r="C26" t="str">
            <v>缺科研材料</v>
          </cell>
          <cell r="D26">
            <v>211</v>
          </cell>
          <cell r="E26">
            <v>15</v>
          </cell>
          <cell r="F26">
            <v>0.2</v>
          </cell>
          <cell r="G26" t="str">
            <v>前20%</v>
          </cell>
          <cell r="H26" t="str">
            <v>第18名</v>
          </cell>
          <cell r="I26" t="str">
            <v>＞10%，≤20%</v>
          </cell>
          <cell r="J26">
            <v>30</v>
          </cell>
          <cell r="K26" t="str">
            <v>CET4|510#CET6|534#全国大学生英语竞赛|河南省省级优秀奖</v>
          </cell>
          <cell r="L26" t="str">
            <v>CET 6级≥520</v>
          </cell>
          <cell r="M26">
            <v>20</v>
          </cell>
          <cell r="N26" t="str">
            <v>2021-06|无|无|无</v>
          </cell>
          <cell r="O26">
            <v>0</v>
          </cell>
          <cell r="P26">
            <v>5</v>
          </cell>
          <cell r="Q26">
            <v>5</v>
          </cell>
          <cell r="R26" t="str">
            <v>口腔医学</v>
          </cell>
          <cell r="S26" t="str">
            <v>牙体牙髓病学</v>
          </cell>
          <cell r="T26" t="str">
            <v>郑州大学</v>
          </cell>
          <cell r="U26">
            <v>75</v>
          </cell>
        </row>
        <row r="27">
          <cell r="B27" t="str">
            <v>翁莹莹</v>
          </cell>
          <cell r="C27" t="str">
            <v>齐</v>
          </cell>
          <cell r="D27">
            <v>211</v>
          </cell>
          <cell r="E27">
            <v>15</v>
          </cell>
          <cell r="F27">
            <v>0.16</v>
          </cell>
          <cell r="G27" t="str">
            <v>前20%</v>
          </cell>
          <cell r="H27" t="str">
            <v>第8名</v>
          </cell>
          <cell r="I27" t="str">
            <v>＞10%，≤20%</v>
          </cell>
          <cell r="J27">
            <v>30</v>
          </cell>
          <cell r="K27" t="str">
            <v>CET4|545#CET6|553</v>
          </cell>
          <cell r="L27" t="str">
            <v>CET 6级≥520</v>
          </cell>
          <cell r="M27">
            <v>20</v>
          </cell>
          <cell r="N27" t="str">
            <v>2021-06|无|无|无</v>
          </cell>
          <cell r="O27">
            <v>0</v>
          </cell>
          <cell r="P27">
            <v>5</v>
          </cell>
          <cell r="Q27">
            <v>5</v>
          </cell>
          <cell r="R27" t="str">
            <v>口腔医学</v>
          </cell>
          <cell r="S27" t="str">
            <v>儿童口腔医学</v>
          </cell>
          <cell r="T27" t="str">
            <v>南昌大学</v>
          </cell>
          <cell r="U27">
            <v>75</v>
          </cell>
        </row>
        <row r="28">
          <cell r="B28" t="str">
            <v>林文平</v>
          </cell>
          <cell r="C28" t="str">
            <v>缺成绩排名</v>
          </cell>
          <cell r="D28">
            <v>211</v>
          </cell>
          <cell r="E28">
            <v>15</v>
          </cell>
          <cell r="F28">
            <v>0.13</v>
          </cell>
          <cell r="G28" t="str">
            <v>前15%</v>
          </cell>
          <cell r="H28" t="str">
            <v>第12名</v>
          </cell>
          <cell r="I28" t="str">
            <v>＞10%，≤20%</v>
          </cell>
          <cell r="J28">
            <v>30</v>
          </cell>
          <cell r="K28" t="str">
            <v>CET4|525#CET6|531#雅思|6.5</v>
          </cell>
          <cell r="L28" t="str">
            <v>CET 6级≥520</v>
          </cell>
          <cell r="M28">
            <v>20</v>
          </cell>
          <cell r="N28" t="str">
            <v>2021-06|《口腔医学研究》|引导骨再生用镁合金屏障膜的研究进展（在投）|第二作者</v>
          </cell>
          <cell r="O28">
            <v>0</v>
          </cell>
          <cell r="P28">
            <v>5</v>
          </cell>
          <cell r="Q28">
            <v>5</v>
          </cell>
          <cell r="R28" t="str">
            <v>口腔医学</v>
          </cell>
          <cell r="S28" t="str">
            <v>口腔颌面外科学</v>
          </cell>
          <cell r="T28" t="str">
            <v>郑州大学</v>
          </cell>
          <cell r="U28">
            <v>75</v>
          </cell>
        </row>
        <row r="29">
          <cell r="B29" t="str">
            <v>魏小芮</v>
          </cell>
          <cell r="C29" t="str">
            <v>缺成绩排名</v>
          </cell>
          <cell r="D29">
            <v>985</v>
          </cell>
          <cell r="E29">
            <v>20</v>
          </cell>
          <cell r="F29">
            <v>0.18</v>
          </cell>
          <cell r="G29" t="str">
            <v>前20%</v>
          </cell>
          <cell r="H29" t="str">
            <v>第14名</v>
          </cell>
          <cell r="I29" t="str">
            <v>＞10%，≤20%</v>
          </cell>
          <cell r="J29">
            <v>30</v>
          </cell>
          <cell r="K29" t="str">
            <v>全国大学生英语六级考试|508</v>
          </cell>
          <cell r="L29" t="str">
            <v>CET 6级≥425</v>
          </cell>
          <cell r="M29">
            <v>15</v>
          </cell>
          <cell r="N29" t="str">
            <v>2021-06|无|无|无</v>
          </cell>
          <cell r="O29">
            <v>0</v>
          </cell>
          <cell r="P29">
            <v>5</v>
          </cell>
          <cell r="Q29">
            <v>5</v>
          </cell>
          <cell r="R29" t="str">
            <v>口腔医学</v>
          </cell>
          <cell r="S29" t="str">
            <v>口腔全科</v>
          </cell>
          <cell r="T29" t="str">
            <v>兰州大学</v>
          </cell>
          <cell r="U29">
            <v>75</v>
          </cell>
        </row>
        <row r="30">
          <cell r="B30" t="str">
            <v>严家玉</v>
          </cell>
          <cell r="C30" t="str">
            <v>成绩单为空文档</v>
          </cell>
          <cell r="D30">
            <v>985</v>
          </cell>
          <cell r="E30">
            <v>20</v>
          </cell>
          <cell r="F30">
            <v>0.16</v>
          </cell>
          <cell r="G30" t="str">
            <v>前20%</v>
          </cell>
          <cell r="H30" t="str">
            <v>第8名</v>
          </cell>
          <cell r="I30" t="str">
            <v>＞10%，≤20%</v>
          </cell>
          <cell r="J30">
            <v>30</v>
          </cell>
          <cell r="K30" t="str">
            <v>CET6|511#CET4|600</v>
          </cell>
          <cell r="L30" t="str">
            <v>CET 6级≥425</v>
          </cell>
          <cell r="M30">
            <v>15</v>
          </cell>
          <cell r="N30" t="str">
            <v>2021-01|无|《基于BRONJ临床治疗文献的循证医学分析》|李媛媛、严家玉、岳知航</v>
          </cell>
          <cell r="O30">
            <v>0</v>
          </cell>
          <cell r="P30">
            <v>5</v>
          </cell>
          <cell r="Q30">
            <v>5</v>
          </cell>
          <cell r="R30" t="str">
            <v>口腔医学</v>
          </cell>
          <cell r="S30" t="str">
            <v>口腔修复学</v>
          </cell>
          <cell r="T30" t="str">
            <v>同济大学</v>
          </cell>
          <cell r="U30">
            <v>75</v>
          </cell>
        </row>
        <row r="31">
          <cell r="B31" t="str">
            <v>刘佳雯</v>
          </cell>
          <cell r="C31" t="str">
            <v>缺科研材料</v>
          </cell>
          <cell r="D31">
            <v>985</v>
          </cell>
          <cell r="E31">
            <v>20</v>
          </cell>
          <cell r="F31">
            <v>0.1</v>
          </cell>
          <cell r="G31" t="str">
            <v>前15%</v>
          </cell>
          <cell r="H31" t="str">
            <v>第7名</v>
          </cell>
          <cell r="I31">
            <v>10.6</v>
          </cell>
          <cell r="J31">
            <v>30</v>
          </cell>
          <cell r="K31" t="str">
            <v>CET4|564#CET6|499</v>
          </cell>
          <cell r="L31" t="str">
            <v>CET 6级≥425</v>
          </cell>
          <cell r="M31">
            <v>15</v>
          </cell>
          <cell r="N31" t="str">
            <v>|无|无|无</v>
          </cell>
          <cell r="O31">
            <v>0</v>
          </cell>
          <cell r="P31">
            <v>5</v>
          </cell>
          <cell r="Q31">
            <v>5</v>
          </cell>
          <cell r="R31" t="str">
            <v>口腔医学</v>
          </cell>
          <cell r="S31" t="str">
            <v>口腔修复学</v>
          </cell>
          <cell r="T31" t="str">
            <v>西安交通大学</v>
          </cell>
          <cell r="U31">
            <v>75</v>
          </cell>
        </row>
        <row r="32">
          <cell r="B32" t="str">
            <v>陈言</v>
          </cell>
          <cell r="C32" t="str">
            <v>缺成绩排名</v>
          </cell>
          <cell r="D32">
            <v>985</v>
          </cell>
          <cell r="E32">
            <v>20</v>
          </cell>
          <cell r="F32">
            <v>0.15</v>
          </cell>
          <cell r="G32" t="str">
            <v>前15%</v>
          </cell>
          <cell r="H32" t="str">
            <v>第5名</v>
          </cell>
          <cell r="I32" t="str">
            <v>＞10%，≤20%</v>
          </cell>
          <cell r="J32">
            <v>30</v>
          </cell>
          <cell r="K32" t="str">
            <v>CET4|611#CET6|473</v>
          </cell>
          <cell r="L32" t="str">
            <v>CET 6级≥425</v>
          </cell>
          <cell r="M32">
            <v>15</v>
          </cell>
          <cell r="N32" t="str">
            <v>2017-09|无|无|无</v>
          </cell>
          <cell r="O32">
            <v>0</v>
          </cell>
          <cell r="P32">
            <v>5</v>
          </cell>
          <cell r="Q32">
            <v>5</v>
          </cell>
          <cell r="R32" t="str">
            <v>口腔医学</v>
          </cell>
          <cell r="S32" t="str">
            <v>口腔正畸学</v>
          </cell>
          <cell r="T32" t="str">
            <v>厦门大学</v>
          </cell>
          <cell r="U32">
            <v>75</v>
          </cell>
        </row>
        <row r="33">
          <cell r="B33" t="str">
            <v>曾洁</v>
          </cell>
          <cell r="C33" t="str">
            <v>齐</v>
          </cell>
          <cell r="D33">
            <v>211</v>
          </cell>
          <cell r="E33">
            <v>15</v>
          </cell>
          <cell r="F33">
            <v>0.02</v>
          </cell>
          <cell r="G33" t="str">
            <v>前15%</v>
          </cell>
          <cell r="H33" t="str">
            <v>第1名</v>
          </cell>
          <cell r="I33">
            <v>8</v>
          </cell>
          <cell r="J33">
            <v>35</v>
          </cell>
          <cell r="K33" t="str">
            <v>CET4|505#CET6|463</v>
          </cell>
          <cell r="L33" t="str">
            <v>CET 6级≥425</v>
          </cell>
          <cell r="M33">
            <v>15</v>
          </cell>
          <cell r="N33" t="str">
            <v>2021-06|中国糖尿病杂志（发表预定状态）|肠道菌群与糖尿病认知障碍|第二作者</v>
          </cell>
          <cell r="O33">
            <v>0</v>
          </cell>
          <cell r="P33">
            <v>5</v>
          </cell>
          <cell r="Q33">
            <v>5</v>
          </cell>
          <cell r="R33" t="str">
            <v>口腔医学</v>
          </cell>
          <cell r="S33" t="str">
            <v>口腔正畸学</v>
          </cell>
          <cell r="T33" t="str">
            <v>苏州大学</v>
          </cell>
          <cell r="U33">
            <v>75</v>
          </cell>
        </row>
        <row r="34">
          <cell r="B34" t="str">
            <v>张育祯</v>
          </cell>
          <cell r="C34" t="str">
            <v>缺成绩排名</v>
          </cell>
          <cell r="D34">
            <v>985</v>
          </cell>
          <cell r="E34">
            <v>20</v>
          </cell>
          <cell r="F34">
            <v>0.11</v>
          </cell>
          <cell r="G34" t="str">
            <v>前15%</v>
          </cell>
          <cell r="H34" t="str">
            <v>第5名</v>
          </cell>
          <cell r="I34" t="str">
            <v>＞10%，≤20%</v>
          </cell>
          <cell r="J34">
            <v>30</v>
          </cell>
          <cell r="K34" t="str">
            <v>CET4|587#CET6|497</v>
          </cell>
          <cell r="L34" t="str">
            <v>CET 6级≥425</v>
          </cell>
          <cell r="M34">
            <v>15</v>
          </cell>
          <cell r="N34" t="str">
            <v>2020-03|武大大学生创新创业计划|大创结题|二作</v>
          </cell>
          <cell r="O34">
            <v>0</v>
          </cell>
          <cell r="P34">
            <v>5</v>
          </cell>
          <cell r="Q34">
            <v>5</v>
          </cell>
          <cell r="R34" t="str">
            <v>口腔医学</v>
          </cell>
          <cell r="S34" t="str">
            <v>口腔正畸学</v>
          </cell>
          <cell r="T34" t="str">
            <v>武汉大学</v>
          </cell>
          <cell r="U34">
            <v>75</v>
          </cell>
        </row>
        <row r="35">
          <cell r="B35" t="str">
            <v>吴佳薇</v>
          </cell>
          <cell r="C35" t="str">
            <v>缺成绩排名</v>
          </cell>
          <cell r="D35">
            <v>211</v>
          </cell>
          <cell r="E35">
            <v>15</v>
          </cell>
          <cell r="F35">
            <v>0.06</v>
          </cell>
          <cell r="G35" t="str">
            <v>前15%</v>
          </cell>
          <cell r="H35" t="str">
            <v>第3名</v>
          </cell>
          <cell r="I35" t="str">
            <v>＞5%，≤10%</v>
          </cell>
          <cell r="J35">
            <v>35</v>
          </cell>
          <cell r="K35" t="str">
            <v>CET4|553#CET6|510</v>
          </cell>
          <cell r="L35" t="str">
            <v>CET 6级≥425</v>
          </cell>
          <cell r="M35">
            <v>15</v>
          </cell>
          <cell r="N35" t="str">
            <v>2019-05|无|雷帕霉素对辐射诱导的肝损伤的作用和机制|2</v>
          </cell>
          <cell r="O35">
            <v>0</v>
          </cell>
          <cell r="P35">
            <v>5</v>
          </cell>
          <cell r="Q35">
            <v>5</v>
          </cell>
          <cell r="R35" t="str">
            <v>口腔医学</v>
          </cell>
          <cell r="S35" t="str">
            <v>口腔种植学</v>
          </cell>
          <cell r="T35" t="str">
            <v>南昌大学</v>
          </cell>
          <cell r="U35">
            <v>75</v>
          </cell>
        </row>
        <row r="36">
          <cell r="B36" t="str">
            <v>潘超群</v>
          </cell>
          <cell r="C36" t="str">
            <v>缺成绩排名</v>
          </cell>
          <cell r="D36">
            <v>985</v>
          </cell>
          <cell r="E36">
            <v>20</v>
          </cell>
          <cell r="F36">
            <v>0.12</v>
          </cell>
          <cell r="G36" t="str">
            <v>前15%</v>
          </cell>
          <cell r="H36" t="str">
            <v>第6名</v>
          </cell>
          <cell r="I36" t="str">
            <v>＞10%，≤20%</v>
          </cell>
          <cell r="J36">
            <v>30</v>
          </cell>
          <cell r="K36" t="str">
            <v>CET4|575#CET6|468</v>
          </cell>
          <cell r="L36" t="str">
            <v>CET 6级≥425</v>
          </cell>
          <cell r="M36">
            <v>15</v>
          </cell>
          <cell r="N36" t="str">
            <v>2021-06|无|无|无</v>
          </cell>
          <cell r="O36">
            <v>0</v>
          </cell>
          <cell r="P36">
            <v>5</v>
          </cell>
          <cell r="Q36">
            <v>5</v>
          </cell>
          <cell r="R36" t="str">
            <v>口腔医学</v>
          </cell>
          <cell r="S36" t="str">
            <v>口腔种植学</v>
          </cell>
          <cell r="T36" t="str">
            <v>同济大学</v>
          </cell>
          <cell r="U36">
            <v>75</v>
          </cell>
        </row>
        <row r="37">
          <cell r="B37" t="str">
            <v>宋晓娜</v>
          </cell>
          <cell r="C37" t="str">
            <v>缺成绩排名</v>
          </cell>
          <cell r="D37">
            <v>985</v>
          </cell>
          <cell r="E37">
            <v>20</v>
          </cell>
          <cell r="F37">
            <v>0.129</v>
          </cell>
          <cell r="G37" t="str">
            <v>前20%</v>
          </cell>
          <cell r="H37" t="str">
            <v>第5名</v>
          </cell>
          <cell r="I37" t="str">
            <v>＞10%，≤20%</v>
          </cell>
          <cell r="J37">
            <v>30</v>
          </cell>
          <cell r="K37" t="str">
            <v>CET4|539#CET6|502</v>
          </cell>
          <cell r="L37" t="str">
            <v>CET 6级≥425</v>
          </cell>
          <cell r="M37">
            <v>15</v>
          </cell>
          <cell r="N37" t="str">
            <v>2019-03|无|无|无#2020-03|无|无|无</v>
          </cell>
          <cell r="O37">
            <v>0</v>
          </cell>
          <cell r="P37">
            <v>5</v>
          </cell>
          <cell r="Q37">
            <v>5</v>
          </cell>
          <cell r="R37" t="str">
            <v>口腔医学</v>
          </cell>
          <cell r="S37" t="str">
            <v>牙体牙髓病学</v>
          </cell>
          <cell r="T37" t="str">
            <v>南开大学</v>
          </cell>
          <cell r="U37">
            <v>75</v>
          </cell>
        </row>
        <row r="38">
          <cell r="B38" t="str">
            <v>黄珺玲</v>
          </cell>
          <cell r="C38" t="str">
            <v>缺成绩排名</v>
          </cell>
          <cell r="D38" t="str">
            <v>其他（学科评估B及以上）</v>
          </cell>
          <cell r="E38">
            <v>10</v>
          </cell>
          <cell r="F38">
            <v>0.05</v>
          </cell>
          <cell r="G38" t="str">
            <v>前15%</v>
          </cell>
          <cell r="H38" t="str">
            <v>第3名</v>
          </cell>
          <cell r="I38">
            <v>5.3</v>
          </cell>
          <cell r="J38">
            <v>35</v>
          </cell>
          <cell r="K38" t="str">
            <v>CET4|587#CET6|587</v>
          </cell>
          <cell r="L38" t="str">
            <v>CET 6级≥520</v>
          </cell>
          <cell r="M38">
            <v>20</v>
          </cell>
          <cell r="N38" t="str">
            <v>2020-12|在投|《FBP1 在口腔鳞癌中的表达及其与 EMT 的关系》|3</v>
          </cell>
          <cell r="O38">
            <v>0</v>
          </cell>
          <cell r="P38">
            <v>5</v>
          </cell>
          <cell r="Q38">
            <v>5</v>
          </cell>
          <cell r="R38" t="str">
            <v>口腔医学</v>
          </cell>
          <cell r="S38" t="str">
            <v>牙周病学</v>
          </cell>
          <cell r="T38" t="str">
            <v>中国医科大学</v>
          </cell>
          <cell r="U38">
            <v>75</v>
          </cell>
        </row>
        <row r="39">
          <cell r="B39" t="str">
            <v>林佩莹</v>
          </cell>
          <cell r="C39" t="str">
            <v>缺成绩排名</v>
          </cell>
          <cell r="D39">
            <v>985</v>
          </cell>
          <cell r="E39">
            <v>20</v>
          </cell>
          <cell r="F39">
            <v>0.09</v>
          </cell>
          <cell r="G39" t="str">
            <v>前15%</v>
          </cell>
          <cell r="H39" t="str">
            <v>第3名</v>
          </cell>
          <cell r="I39" t="str">
            <v>＞5%，≤10%</v>
          </cell>
          <cell r="J39">
            <v>35</v>
          </cell>
          <cell r="K39" t="str">
            <v>CET4|603#CET6|505#雅思|6.5</v>
          </cell>
          <cell r="L39" t="str">
            <v>CET 6级≥425</v>
          </cell>
          <cell r="M39">
            <v>15</v>
          </cell>
          <cell r="N39" t="str">
            <v>2019-01|无|合成的新型花菁荧光染料应用于线粒体超活染色及形态观察结题报告|无#2020-12|无|复合物晶体结构指导抗龋病新型GtfC抑制剂探索|无#2018-11|无|厦门大学第一届解剖组胚绘画大赛优秀作品奖|无</v>
          </cell>
          <cell r="O39">
            <v>0</v>
          </cell>
          <cell r="P39">
            <v>3</v>
          </cell>
          <cell r="Q39">
            <v>5</v>
          </cell>
          <cell r="R39" t="str">
            <v>口腔医学</v>
          </cell>
          <cell r="S39" t="str">
            <v>牙体牙髓病学</v>
          </cell>
          <cell r="T39" t="str">
            <v>厦门大学</v>
          </cell>
          <cell r="U39">
            <v>78</v>
          </cell>
        </row>
        <row r="40">
          <cell r="B40" t="str">
            <v>张正</v>
          </cell>
          <cell r="C40" t="str">
            <v>缺论文材料</v>
          </cell>
          <cell r="D40">
            <v>211</v>
          </cell>
          <cell r="E40">
            <v>15</v>
          </cell>
          <cell r="F40">
            <v>0.1</v>
          </cell>
          <cell r="G40" t="str">
            <v>前15%</v>
          </cell>
          <cell r="H40" t="str">
            <v>第5名</v>
          </cell>
          <cell r="I40" t="str">
            <v>＞5%，≤10%</v>
          </cell>
          <cell r="J40">
            <v>35</v>
          </cell>
          <cell r="K40" t="str">
            <v>CET4|538#CET6|489</v>
          </cell>
          <cell r="L40" t="str">
            <v>CET 6级≥425</v>
          </cell>
          <cell r="M40">
            <v>15</v>
          </cell>
          <cell r="N40" t="str">
            <v>2019-04|泰山医学院学报|颞下颌关节紊乱病对老年人生活质量和全身健康的影响研究|二作</v>
          </cell>
          <cell r="O40">
            <v>4</v>
          </cell>
          <cell r="P40">
            <v>5</v>
          </cell>
          <cell r="Q40">
            <v>5</v>
          </cell>
          <cell r="R40" t="str">
            <v>口腔医学</v>
          </cell>
          <cell r="S40" t="str">
            <v>口腔修复学</v>
          </cell>
          <cell r="T40" t="str">
            <v>南昌大学</v>
          </cell>
          <cell r="U40">
            <v>79</v>
          </cell>
        </row>
        <row r="41">
          <cell r="B41" t="str">
            <v>白雪颖</v>
          </cell>
          <cell r="C41" t="str">
            <v>缺成绩排名</v>
          </cell>
          <cell r="D41">
            <v>211</v>
          </cell>
          <cell r="E41">
            <v>15</v>
          </cell>
          <cell r="F41">
            <v>0.14000000000000001</v>
          </cell>
          <cell r="G41" t="str">
            <v>前15%</v>
          </cell>
          <cell r="H41" t="str">
            <v>第13名</v>
          </cell>
          <cell r="I41" t="str">
            <v>＞10%，≤20%</v>
          </cell>
          <cell r="J41">
            <v>30</v>
          </cell>
          <cell r="K41" t="str">
            <v>CET6|539#雅思|6.5#全国大学生英语竞赛|省级优秀奖</v>
          </cell>
          <cell r="L41" t="str">
            <v>CET 6级≥520</v>
          </cell>
          <cell r="M41">
            <v>20</v>
          </cell>
          <cell r="N41" t="str">
            <v>2020-12|中国典型病例大全|不同年龄段人群肥胖与牙周炎相关性探究|二作</v>
          </cell>
          <cell r="O41">
            <v>4</v>
          </cell>
          <cell r="P41">
            <v>5</v>
          </cell>
          <cell r="Q41">
            <v>5</v>
          </cell>
          <cell r="R41" t="str">
            <v>口腔医学</v>
          </cell>
          <cell r="S41" t="str">
            <v>牙周病学</v>
          </cell>
          <cell r="T41" t="str">
            <v>郑州大学</v>
          </cell>
          <cell r="U41">
            <v>79</v>
          </cell>
        </row>
        <row r="42">
          <cell r="B42" t="str">
            <v>王琰</v>
          </cell>
          <cell r="C42" t="str">
            <v>缺成绩排名</v>
          </cell>
          <cell r="D42">
            <v>985</v>
          </cell>
          <cell r="E42">
            <v>20</v>
          </cell>
          <cell r="F42">
            <v>0.15</v>
          </cell>
          <cell r="G42" t="str">
            <v>前15%</v>
          </cell>
          <cell r="H42" t="str">
            <v>第8名</v>
          </cell>
          <cell r="I42" t="str">
            <v>＞10%，≤20%</v>
          </cell>
          <cell r="J42">
            <v>30</v>
          </cell>
          <cell r="K42" t="str">
            <v>CET4|603#CET6|517#雅思|6.5</v>
          </cell>
          <cell r="L42" t="str">
            <v>IELTS≥6.0</v>
          </cell>
          <cell r="M42">
            <v>20</v>
          </cell>
          <cell r="N42" t="str">
            <v>2021-06|无|无|无</v>
          </cell>
          <cell r="O42">
            <v>0</v>
          </cell>
          <cell r="P42">
            <v>4</v>
          </cell>
          <cell r="Q42">
            <v>5</v>
          </cell>
          <cell r="R42" t="str">
            <v>口腔医学</v>
          </cell>
          <cell r="S42" t="str">
            <v>儿童口腔医学</v>
          </cell>
          <cell r="T42" t="str">
            <v>山东大学</v>
          </cell>
          <cell r="U42">
            <v>79</v>
          </cell>
        </row>
        <row r="43">
          <cell r="B43" t="str">
            <v>徐煜</v>
          </cell>
          <cell r="C43" t="str">
            <v>缺科研材料，缺成绩排名</v>
          </cell>
          <cell r="D43">
            <v>985</v>
          </cell>
          <cell r="E43">
            <v>20</v>
          </cell>
          <cell r="F43">
            <v>0.13</v>
          </cell>
          <cell r="G43" t="str">
            <v>前15%</v>
          </cell>
          <cell r="H43" t="str">
            <v>第4名</v>
          </cell>
          <cell r="I43" t="str">
            <v>＞10%，≤20%</v>
          </cell>
          <cell r="J43">
            <v>30</v>
          </cell>
          <cell r="K43" t="str">
            <v>CET4|535#CET6|551</v>
          </cell>
          <cell r="L43" t="str">
            <v>CET 6级≥520</v>
          </cell>
          <cell r="M43">
            <v>20</v>
          </cell>
          <cell r="N43" t="str">
            <v>2021-05|《国际生物医学工程杂志》在投|CPP-ACP联合氟化物用于釉质再矿化影响因素分析|一</v>
          </cell>
          <cell r="O43">
            <v>0</v>
          </cell>
          <cell r="P43">
            <v>4</v>
          </cell>
          <cell r="Q43">
            <v>5</v>
          </cell>
          <cell r="R43" t="str">
            <v>口腔医学</v>
          </cell>
          <cell r="S43" t="str">
            <v>牙体牙髓病学</v>
          </cell>
          <cell r="T43" t="str">
            <v>南开大学</v>
          </cell>
          <cell r="U43">
            <v>79</v>
          </cell>
        </row>
        <row r="44">
          <cell r="B44" t="str">
            <v>王圆圆</v>
          </cell>
          <cell r="C44" t="str">
            <v>缺科研材料</v>
          </cell>
          <cell r="D44">
            <v>211</v>
          </cell>
          <cell r="E44">
            <v>15</v>
          </cell>
          <cell r="F44">
            <v>0.01</v>
          </cell>
          <cell r="G44" t="str">
            <v>前15%</v>
          </cell>
          <cell r="H44" t="str">
            <v>第1名</v>
          </cell>
          <cell r="I44" t="str">
            <v>≤5%</v>
          </cell>
          <cell r="J44">
            <v>40</v>
          </cell>
          <cell r="K44" t="str">
            <v>CET4|545#CET6|492</v>
          </cell>
          <cell r="L44" t="str">
            <v>CET 6级≥425</v>
          </cell>
          <cell r="M44">
            <v>15</v>
          </cell>
          <cell r="N44" t="str">
            <v>2021-06|无|无|无</v>
          </cell>
          <cell r="O44">
            <v>0</v>
          </cell>
          <cell r="P44">
            <v>4.5</v>
          </cell>
          <cell r="Q44">
            <v>5</v>
          </cell>
          <cell r="R44" t="str">
            <v>口腔医学</v>
          </cell>
          <cell r="S44" t="str">
            <v>口腔颌面外科学</v>
          </cell>
          <cell r="T44" t="str">
            <v>石河子大学</v>
          </cell>
          <cell r="U44">
            <v>79.5</v>
          </cell>
        </row>
        <row r="45">
          <cell r="B45" t="str">
            <v>魏缘园</v>
          </cell>
          <cell r="C45" t="str">
            <v>缺科研材料</v>
          </cell>
          <cell r="D45" t="str">
            <v>其他（学科评估B及以上）</v>
          </cell>
          <cell r="E45">
            <v>10</v>
          </cell>
          <cell r="F45">
            <v>0.04</v>
          </cell>
          <cell r="G45" t="str">
            <v>前15%</v>
          </cell>
          <cell r="H45" t="str">
            <v>第3名</v>
          </cell>
          <cell r="I45" t="str">
            <v>≤5%</v>
          </cell>
          <cell r="J45">
            <v>40</v>
          </cell>
          <cell r="K45" t="str">
            <v>CET4|537#CET6|528</v>
          </cell>
          <cell r="L45" t="str">
            <v>CET 6级≥520</v>
          </cell>
          <cell r="M45">
            <v>20</v>
          </cell>
          <cell r="N45" t="str">
            <v>2021-03|Archives？of？Oral？Biology|Advances in research regarding the role of non-coding RNAs in non-syndromic cleft lip with or without palate: a review（在投）|1</v>
          </cell>
          <cell r="O45">
            <v>0</v>
          </cell>
          <cell r="P45">
            <v>5</v>
          </cell>
          <cell r="Q45">
            <v>5</v>
          </cell>
          <cell r="R45" t="str">
            <v>口腔医学</v>
          </cell>
          <cell r="S45" t="str">
            <v>口腔正畸学</v>
          </cell>
          <cell r="T45" t="str">
            <v>南京医科大学</v>
          </cell>
          <cell r="U45">
            <v>80</v>
          </cell>
        </row>
        <row r="46">
          <cell r="B46" t="str">
            <v>贾洁勇</v>
          </cell>
          <cell r="C46" t="str">
            <v>齐</v>
          </cell>
          <cell r="D46">
            <v>985</v>
          </cell>
          <cell r="E46">
            <v>20</v>
          </cell>
          <cell r="F46">
            <v>0.19</v>
          </cell>
          <cell r="G46" t="str">
            <v>前20%</v>
          </cell>
          <cell r="H46" t="str">
            <v>第6名</v>
          </cell>
          <cell r="I46" t="str">
            <v>＞10%，≤20%</v>
          </cell>
          <cell r="J46">
            <v>30</v>
          </cell>
          <cell r="K46" t="str">
            <v>CET4|562#CET6|531</v>
          </cell>
          <cell r="L46" t="str">
            <v>CET 6级≥520</v>
          </cell>
          <cell r="M46">
            <v>20</v>
          </cell>
          <cell r="N46" t="str">
            <v>2021-03|论文初稿已修改至第7稿（暂未发表）|四磺基铝酞菁红色荧光微胶囊的制备及其在细胞吞噬功能评价中的应用|贾洁勇、常欣雅、郭浩、鄢丽晶、林屹</v>
          </cell>
          <cell r="O46">
            <v>0</v>
          </cell>
          <cell r="P46">
            <v>5</v>
          </cell>
          <cell r="Q46">
            <v>5</v>
          </cell>
          <cell r="R46" t="str">
            <v>口腔医学</v>
          </cell>
          <cell r="S46" t="str">
            <v>口腔种植学</v>
          </cell>
          <cell r="T46" t="str">
            <v>厦门大学</v>
          </cell>
          <cell r="U46">
            <v>80</v>
          </cell>
        </row>
        <row r="47">
          <cell r="B47" t="str">
            <v>李方哲</v>
          </cell>
          <cell r="C47" t="str">
            <v>没有成绩单</v>
          </cell>
          <cell r="D47">
            <v>211</v>
          </cell>
          <cell r="E47">
            <v>15</v>
          </cell>
          <cell r="F47">
            <v>0.09</v>
          </cell>
          <cell r="G47" t="str">
            <v>前15%</v>
          </cell>
          <cell r="H47" t="str">
            <v>第8名</v>
          </cell>
          <cell r="I47">
            <v>0.08</v>
          </cell>
          <cell r="J47">
            <v>35</v>
          </cell>
          <cell r="K47" t="str">
            <v>CET4|602#CET6|612</v>
          </cell>
          <cell r="L47" t="str">
            <v>CET 6级≥520</v>
          </cell>
          <cell r="M47">
            <v>20</v>
          </cell>
          <cell r="N47" t="str">
            <v>2021-04|无|”大块充填树脂在上颌前磨牙桩核冠修复中的初步研究“项目结项|1</v>
          </cell>
          <cell r="O47">
            <v>0</v>
          </cell>
          <cell r="P47">
            <v>5</v>
          </cell>
          <cell r="Q47">
            <v>5</v>
          </cell>
          <cell r="R47" t="str">
            <v>口腔医学</v>
          </cell>
          <cell r="S47" t="str">
            <v>牙体牙髓病学</v>
          </cell>
          <cell r="T47" t="str">
            <v>郑州大学</v>
          </cell>
          <cell r="U47">
            <v>80</v>
          </cell>
        </row>
        <row r="48">
          <cell r="B48" t="str">
            <v>李智慧</v>
          </cell>
          <cell r="C48" t="str">
            <v>缺科研材料</v>
          </cell>
          <cell r="D48">
            <v>985</v>
          </cell>
          <cell r="E48">
            <v>20</v>
          </cell>
          <cell r="F48">
            <v>0.1</v>
          </cell>
          <cell r="G48" t="str">
            <v>前15%</v>
          </cell>
          <cell r="H48" t="str">
            <v>第7名</v>
          </cell>
          <cell r="I48" t="str">
            <v>＞5%，≤10%</v>
          </cell>
          <cell r="J48">
            <v>35</v>
          </cell>
          <cell r="K48" t="str">
            <v>CET4|507#CET6|429</v>
          </cell>
          <cell r="L48" t="str">
            <v>CET 6级≥425</v>
          </cell>
          <cell r="M48">
            <v>15</v>
          </cell>
          <cell r="N48" t="str">
            <v>2021-06|无|无|无</v>
          </cell>
          <cell r="O48">
            <v>0</v>
          </cell>
          <cell r="P48">
            <v>5</v>
          </cell>
          <cell r="Q48">
            <v>5</v>
          </cell>
          <cell r="R48" t="str">
            <v>口腔医学</v>
          </cell>
          <cell r="S48" t="str">
            <v>儿童口腔医学</v>
          </cell>
          <cell r="T48" t="str">
            <v>兰州大学</v>
          </cell>
          <cell r="U48">
            <v>80</v>
          </cell>
        </row>
        <row r="49">
          <cell r="B49" t="str">
            <v>彭玉清</v>
          </cell>
          <cell r="C49" t="str">
            <v>缺科研材料，缺成绩排名</v>
          </cell>
          <cell r="D49">
            <v>985</v>
          </cell>
          <cell r="E49">
            <v>20</v>
          </cell>
          <cell r="F49">
            <v>0.12</v>
          </cell>
          <cell r="G49" t="str">
            <v>前15%</v>
          </cell>
          <cell r="H49" t="str">
            <v>第6名</v>
          </cell>
          <cell r="I49" t="str">
            <v>＞10%，≤20%</v>
          </cell>
          <cell r="J49">
            <v>30</v>
          </cell>
          <cell r="K49" t="str">
            <v>CET4|659#CET6|623#TOEFL|97</v>
          </cell>
          <cell r="L49" t="str">
            <v>CET 6级≥520</v>
          </cell>
          <cell r="M49">
            <v>20</v>
          </cell>
          <cell r="N49" t="str">
            <v>2019-04|国家知识产权局（审查中）|发明专利：红景天苷壳聚糖微球的制备方法及其应用|7#2020-09|国家知识产权局|外观设计专利：牙刷（护理）|1</v>
          </cell>
          <cell r="O49">
            <v>0</v>
          </cell>
          <cell r="P49">
            <v>5</v>
          </cell>
          <cell r="Q49">
            <v>5</v>
          </cell>
          <cell r="R49" t="str">
            <v>口腔医学</v>
          </cell>
          <cell r="S49" t="str">
            <v>儿童口腔医学</v>
          </cell>
          <cell r="T49" t="str">
            <v>武汉大学</v>
          </cell>
          <cell r="U49">
            <v>80</v>
          </cell>
        </row>
        <row r="50">
          <cell r="B50" t="str">
            <v>赵向荣</v>
          </cell>
          <cell r="C50" t="str">
            <v>缺成绩排名</v>
          </cell>
          <cell r="D50">
            <v>211</v>
          </cell>
          <cell r="E50">
            <v>15</v>
          </cell>
          <cell r="F50">
            <v>0.08</v>
          </cell>
          <cell r="G50" t="str">
            <v>前15%</v>
          </cell>
          <cell r="H50" t="str">
            <v>第4名</v>
          </cell>
          <cell r="I50" t="str">
            <v>＞5%，≤10%</v>
          </cell>
          <cell r="J50">
            <v>35</v>
          </cell>
          <cell r="K50" t="str">
            <v>CET4|597#CET6|522</v>
          </cell>
          <cell r="L50" t="str">
            <v>CET 6级≥520</v>
          </cell>
          <cell r="M50">
            <v>20</v>
          </cell>
          <cell r="N50" t="str">
            <v>|无|无|无</v>
          </cell>
          <cell r="O50">
            <v>0</v>
          </cell>
          <cell r="P50">
            <v>5</v>
          </cell>
          <cell r="Q50">
            <v>5</v>
          </cell>
          <cell r="R50" t="str">
            <v>口腔医学</v>
          </cell>
          <cell r="S50" t="str">
            <v>口腔颌面外科学</v>
          </cell>
          <cell r="T50" t="str">
            <v>南昌大学</v>
          </cell>
          <cell r="U50">
            <v>80</v>
          </cell>
        </row>
        <row r="51">
          <cell r="B51" t="str">
            <v>张泽柔</v>
          </cell>
          <cell r="C51" t="str">
            <v>缺专业排名</v>
          </cell>
          <cell r="D51">
            <v>985</v>
          </cell>
          <cell r="E51">
            <v>20</v>
          </cell>
          <cell r="F51">
            <v>0.13</v>
          </cell>
          <cell r="G51" t="str">
            <v>前15%</v>
          </cell>
          <cell r="H51" t="str">
            <v>第7名</v>
          </cell>
          <cell r="I51" t="str">
            <v>＞10%，≤20%</v>
          </cell>
          <cell r="J51">
            <v>30</v>
          </cell>
          <cell r="K51" t="str">
            <v>CET4|594#CET6|528</v>
          </cell>
          <cell r="L51" t="str">
            <v>CET 6级≥520</v>
          </cell>
          <cell r="M51">
            <v>20</v>
          </cell>
          <cell r="N51" t="str">
            <v>2019-03|山东大学大学生创新项目立项书|研究牙龈间充质干细胞条件培养基促进糖尿病皮肤溃疡的愈合及机制|第三负责人#2020-05|山东大学大学生创新项目立项书|艾地骨化醇通过 Nrf2/HO-1 信号通路抑制 LPS 诱 导的人牙龈成纤维细胞中 NLRP3 炎症依赖性焦亡的研究|第二负责人</v>
          </cell>
          <cell r="O51">
            <v>0</v>
          </cell>
          <cell r="P51">
            <v>5</v>
          </cell>
          <cell r="Q51">
            <v>5</v>
          </cell>
          <cell r="R51" t="str">
            <v>口腔医学</v>
          </cell>
          <cell r="S51" t="str">
            <v>口腔颌面外科学</v>
          </cell>
          <cell r="T51" t="str">
            <v>山东大学</v>
          </cell>
          <cell r="U51">
            <v>80</v>
          </cell>
        </row>
        <row r="52">
          <cell r="B52" t="str">
            <v>刘瑜</v>
          </cell>
          <cell r="C52" t="str">
            <v>缺科研材料，缺成绩排名</v>
          </cell>
          <cell r="D52">
            <v>985</v>
          </cell>
          <cell r="E52">
            <v>20</v>
          </cell>
          <cell r="F52">
            <v>0.2</v>
          </cell>
          <cell r="G52" t="str">
            <v>前20%</v>
          </cell>
          <cell r="H52" t="str">
            <v>第11名</v>
          </cell>
          <cell r="I52" t="str">
            <v>＞10%，≤20%</v>
          </cell>
          <cell r="J52">
            <v>30</v>
          </cell>
          <cell r="K52" t="str">
            <v>CET4|594#CET6|544</v>
          </cell>
          <cell r="L52" t="str">
            <v>CET 6级≥520</v>
          </cell>
          <cell r="M52">
            <v>20</v>
          </cell>
          <cell r="N52" t="str">
            <v>2021-06|无|无|无</v>
          </cell>
          <cell r="O52">
            <v>0</v>
          </cell>
          <cell r="P52">
            <v>5</v>
          </cell>
          <cell r="Q52">
            <v>5</v>
          </cell>
          <cell r="R52" t="str">
            <v>口腔医学</v>
          </cell>
          <cell r="S52" t="str">
            <v>口腔颌面外科学</v>
          </cell>
          <cell r="T52" t="str">
            <v>山东大学</v>
          </cell>
          <cell r="U52">
            <v>80</v>
          </cell>
        </row>
        <row r="53">
          <cell r="B53" t="str">
            <v>王译雪</v>
          </cell>
          <cell r="C53" t="str">
            <v>齐</v>
          </cell>
          <cell r="D53" t="str">
            <v>其他（学科评估B及以上）</v>
          </cell>
          <cell r="E53">
            <v>10</v>
          </cell>
          <cell r="F53">
            <v>0.17</v>
          </cell>
          <cell r="G53" t="str">
            <v>前20%</v>
          </cell>
          <cell r="H53" t="str">
            <v>第12名</v>
          </cell>
          <cell r="I53" t="str">
            <v>＞10%，≤20%</v>
          </cell>
          <cell r="J53">
            <v>30</v>
          </cell>
          <cell r="K53" t="str">
            <v>CET4|625#CET6|597#全国大学生英语竞赛|C类三等奖#医护英语水平考试|四级</v>
          </cell>
          <cell r="L53" t="str">
            <v>CET 6级≥520</v>
          </cell>
          <cell r="M53">
            <v>20</v>
          </cell>
          <cell r="N53" t="str">
            <v>2021-06|口腔医学研究|淫羊藿素调控Ki-67及Notch-1基因表达对人口腔鳞癌细胞的促凋亡效应研究|第一作者#2020-12|中华口腔正畸学杂志|牙槽突裂植骨术后移植骨桥的三维纵向变化研究|第四作者#2020-10|国家知识产权局|一种口腔患者粘膜荧光检查用遮挡牙齿的即抛型遮光牙套|发明人#2020-10|国家知识产权局|一种新型立体试管架|发明人</v>
          </cell>
          <cell r="O53">
            <v>10</v>
          </cell>
          <cell r="P53">
            <v>5</v>
          </cell>
          <cell r="Q53">
            <v>5</v>
          </cell>
          <cell r="R53" t="str">
            <v>口腔医学</v>
          </cell>
          <cell r="S53" t="str">
            <v>口腔修复学</v>
          </cell>
          <cell r="T53" t="str">
            <v>南京医科大学</v>
          </cell>
          <cell r="U53">
            <v>80</v>
          </cell>
        </row>
        <row r="54">
          <cell r="B54" t="str">
            <v>李雨桧</v>
          </cell>
          <cell r="C54" t="str">
            <v>缺科研材料，缺成绩排名</v>
          </cell>
          <cell r="D54">
            <v>211</v>
          </cell>
          <cell r="E54">
            <v>15</v>
          </cell>
          <cell r="F54">
            <v>0.08</v>
          </cell>
          <cell r="G54" t="str">
            <v>前15%</v>
          </cell>
          <cell r="H54" t="str">
            <v>第7名</v>
          </cell>
          <cell r="I54" t="str">
            <v>＞5%，≤10%</v>
          </cell>
          <cell r="J54">
            <v>35</v>
          </cell>
          <cell r="K54" t="str">
            <v>CET4|635#CET6|575</v>
          </cell>
          <cell r="L54" t="str">
            <v>CET 6级≥520</v>
          </cell>
          <cell r="M54">
            <v>20</v>
          </cell>
          <cell r="N54" t="str">
            <v>2021-06|暂无|苔藓样反应|暂无#2020-10|无|“亮亮的牙”（海报）|1</v>
          </cell>
          <cell r="O54">
            <v>0</v>
          </cell>
          <cell r="P54">
            <v>5</v>
          </cell>
          <cell r="Q54">
            <v>5</v>
          </cell>
          <cell r="R54" t="str">
            <v>口腔医学</v>
          </cell>
          <cell r="S54" t="str">
            <v>口腔修复学</v>
          </cell>
          <cell r="T54" t="str">
            <v>郑州大学</v>
          </cell>
          <cell r="U54">
            <v>80</v>
          </cell>
        </row>
        <row r="55">
          <cell r="B55" t="str">
            <v>陈思炀</v>
          </cell>
          <cell r="C55" t="str">
            <v>齐</v>
          </cell>
          <cell r="D55">
            <v>985</v>
          </cell>
          <cell r="E55">
            <v>20</v>
          </cell>
          <cell r="F55">
            <v>0.13</v>
          </cell>
          <cell r="G55" t="str">
            <v>前15%</v>
          </cell>
          <cell r="H55" t="str">
            <v>第8名</v>
          </cell>
          <cell r="I55" t="str">
            <v>＞10%，≤20%</v>
          </cell>
          <cell r="J55">
            <v>30</v>
          </cell>
          <cell r="K55" t="str">
            <v>CET4|570#CET6|571</v>
          </cell>
          <cell r="L55" t="str">
            <v>CET 6级≥520</v>
          </cell>
          <cell r="M55">
            <v>20</v>
          </cell>
          <cell r="N55" t="str">
            <v>2021-06|在投|《网络自媒体传播牙齿美白短视频的效果研究——以“小红书”为例》|第一作者</v>
          </cell>
          <cell r="O55">
            <v>0</v>
          </cell>
          <cell r="P55">
            <v>5</v>
          </cell>
          <cell r="Q55">
            <v>5</v>
          </cell>
          <cell r="R55" t="str">
            <v>口腔医学</v>
          </cell>
          <cell r="S55" t="str">
            <v>口腔修复学</v>
          </cell>
          <cell r="T55" t="str">
            <v>中山大学</v>
          </cell>
          <cell r="U55">
            <v>80</v>
          </cell>
        </row>
        <row r="56">
          <cell r="B56" t="str">
            <v>李明娟</v>
          </cell>
          <cell r="C56" t="str">
            <v>齐</v>
          </cell>
          <cell r="D56">
            <v>985</v>
          </cell>
          <cell r="E56">
            <v>20</v>
          </cell>
          <cell r="F56">
            <v>0.12</v>
          </cell>
          <cell r="G56" t="str">
            <v>前15%</v>
          </cell>
          <cell r="H56" t="str">
            <v>第5名</v>
          </cell>
          <cell r="I56" t="str">
            <v>＞10%，≤20%</v>
          </cell>
          <cell r="J56">
            <v>30</v>
          </cell>
          <cell r="K56" t="str">
            <v>CET4|610#CET6|536</v>
          </cell>
          <cell r="L56" t="str">
            <v>CET 6级≥520</v>
          </cell>
          <cell r="M56">
            <v>20</v>
          </cell>
          <cell r="N56" t="str">
            <v>2021-06|在投|正畸静态张应力诱导氧化应激对MG63细胞影响|4</v>
          </cell>
          <cell r="O56">
            <v>0</v>
          </cell>
          <cell r="P56">
            <v>5</v>
          </cell>
          <cell r="Q56">
            <v>5</v>
          </cell>
          <cell r="R56" t="str">
            <v>口腔医学</v>
          </cell>
          <cell r="S56" t="str">
            <v>口腔正畸学</v>
          </cell>
          <cell r="T56" t="str">
            <v>吉林大学</v>
          </cell>
          <cell r="U56">
            <v>80</v>
          </cell>
        </row>
        <row r="57">
          <cell r="B57" t="str">
            <v>于晶晶</v>
          </cell>
          <cell r="C57" t="str">
            <v>齐</v>
          </cell>
          <cell r="D57" t="str">
            <v>其他（学科评估B及以上）</v>
          </cell>
          <cell r="E57">
            <v>10</v>
          </cell>
          <cell r="F57">
            <v>0.01</v>
          </cell>
          <cell r="G57" t="str">
            <v>前15%</v>
          </cell>
          <cell r="H57" t="str">
            <v>第1名</v>
          </cell>
          <cell r="I57" t="str">
            <v>≤5%</v>
          </cell>
          <cell r="J57">
            <v>40</v>
          </cell>
          <cell r="K57" t="str">
            <v>CET4|599#CET6|608#医护英语水平考试(METS)|四级#全国英语等级考试(PETS) （笔试）|第三级#全国英语等级考试(PETS) （口语）|4/5#全国英语等级考试（PETS）（笔试）|第二级</v>
          </cell>
          <cell r="L57" t="str">
            <v>CET 6级≥520</v>
          </cell>
          <cell r="M57">
            <v>20</v>
          </cell>
          <cell r="N57" t="str">
            <v>2021-05|《口腔医学》|《唾液腺腺样囊性癌中外泌体功能的研究进展》综述一文|第一作者</v>
          </cell>
          <cell r="O57">
            <v>0</v>
          </cell>
          <cell r="P57">
            <v>5</v>
          </cell>
          <cell r="Q57">
            <v>5</v>
          </cell>
          <cell r="R57" t="str">
            <v>口腔医学</v>
          </cell>
          <cell r="S57" t="str">
            <v>口腔正畸学</v>
          </cell>
          <cell r="T57" t="str">
            <v>南京医科大学</v>
          </cell>
          <cell r="U57">
            <v>80</v>
          </cell>
        </row>
        <row r="58">
          <cell r="B58" t="str">
            <v>杨东荣</v>
          </cell>
          <cell r="C58" t="str">
            <v>齐</v>
          </cell>
          <cell r="D58">
            <v>985</v>
          </cell>
          <cell r="E58">
            <v>20</v>
          </cell>
          <cell r="F58">
            <v>0.08</v>
          </cell>
          <cell r="G58" t="str">
            <v>前15%</v>
          </cell>
          <cell r="I58" t="str">
            <v>＞5%，≤10%</v>
          </cell>
          <cell r="J58">
            <v>35</v>
          </cell>
          <cell r="K58" t="str">
            <v>CET4|523#CET6|463</v>
          </cell>
          <cell r="L58" t="str">
            <v>CET 6级≥425</v>
          </cell>
          <cell r="M58">
            <v>15</v>
          </cell>
          <cell r="N58" t="str">
            <v>|无|无|无#|无|无|无</v>
          </cell>
          <cell r="O58">
            <v>0</v>
          </cell>
          <cell r="P58">
            <v>5</v>
          </cell>
          <cell r="Q58">
            <v>5</v>
          </cell>
          <cell r="R58" t="str">
            <v>口腔医学</v>
          </cell>
          <cell r="S58" t="str">
            <v>口腔正畸学</v>
          </cell>
          <cell r="T58" t="str">
            <v>同济大学</v>
          </cell>
          <cell r="U58">
            <v>80</v>
          </cell>
        </row>
        <row r="59">
          <cell r="C59" t="str">
            <v>缺成绩排名</v>
          </cell>
          <cell r="D59">
            <v>985</v>
          </cell>
          <cell r="E59">
            <v>20</v>
          </cell>
          <cell r="F59">
            <v>0.14000000000000001</v>
          </cell>
          <cell r="G59" t="str">
            <v>前15%</v>
          </cell>
          <cell r="H59" t="str">
            <v>第7名</v>
          </cell>
          <cell r="I59" t="str">
            <v>＞10%，≤20%</v>
          </cell>
          <cell r="J59">
            <v>30</v>
          </cell>
          <cell r="K59" t="str">
            <v>CET4|593#CET6|540</v>
          </cell>
          <cell r="L59" t="str">
            <v>CET 6级≥520</v>
          </cell>
          <cell r="M59">
            <v>20</v>
          </cell>
          <cell r="N59" t="str">
            <v>2020-10|上海市口腔医学会|2020年上海市口腔健康科普短视频创新活动 科普新秀奖|1#2020-07|同济大学创新创业学院|第六届中国“互联网+”大学生创新创业大赛校内赛铜奖|1#2019-06|同济大学创新创业学院|第五届中国“互联网+”大学生创新创业大赛校内赛铜奖|1</v>
          </cell>
          <cell r="O59">
            <v>0</v>
          </cell>
          <cell r="P59">
            <v>5</v>
          </cell>
          <cell r="Q59">
            <v>5</v>
          </cell>
          <cell r="R59" t="str">
            <v>口腔医学</v>
          </cell>
          <cell r="S59" t="str">
            <v>口腔正畸学</v>
          </cell>
          <cell r="T59" t="str">
            <v>同济大学</v>
          </cell>
          <cell r="U59">
            <v>80</v>
          </cell>
        </row>
        <row r="60">
          <cell r="B60" t="str">
            <v>郭佳婷</v>
          </cell>
          <cell r="C60" t="str">
            <v>缺科研材料，缺成绩排名</v>
          </cell>
          <cell r="D60">
            <v>985</v>
          </cell>
          <cell r="E60">
            <v>20</v>
          </cell>
          <cell r="F60">
            <v>0.17</v>
          </cell>
          <cell r="G60" t="str">
            <v>前20%</v>
          </cell>
          <cell r="H60" t="str">
            <v>第11名</v>
          </cell>
          <cell r="I60" t="str">
            <v>＞10%，≤20%</v>
          </cell>
          <cell r="J60">
            <v>30</v>
          </cell>
          <cell r="K60" t="str">
            <v>CET4|575#CET6|569</v>
          </cell>
          <cell r="L60" t="str">
            <v>CET 6级≥520</v>
          </cell>
          <cell r="M60">
            <v>20</v>
          </cell>
          <cell r="N60" t="str">
            <v>2021-06|无|无|无</v>
          </cell>
          <cell r="O60">
            <v>0</v>
          </cell>
          <cell r="P60">
            <v>5</v>
          </cell>
          <cell r="Q60">
            <v>5</v>
          </cell>
          <cell r="R60" t="str">
            <v>口腔医学</v>
          </cell>
          <cell r="S60" t="str">
            <v>口腔正畸学</v>
          </cell>
          <cell r="T60" t="str">
            <v>西安交通大学</v>
          </cell>
          <cell r="U60">
            <v>80</v>
          </cell>
        </row>
        <row r="61">
          <cell r="B61" t="str">
            <v>张笑</v>
          </cell>
          <cell r="C61" t="str">
            <v>论文为缺页码版</v>
          </cell>
          <cell r="D61">
            <v>985</v>
          </cell>
          <cell r="E61">
            <v>20</v>
          </cell>
          <cell r="F61">
            <v>0.06</v>
          </cell>
          <cell r="G61" t="str">
            <v>前15%</v>
          </cell>
          <cell r="H61" t="str">
            <v>第5名</v>
          </cell>
          <cell r="I61" t="str">
            <v>＞5%，≤10%</v>
          </cell>
          <cell r="J61">
            <v>35</v>
          </cell>
          <cell r="K61" t="str">
            <v>CET4|511#CET6|473</v>
          </cell>
          <cell r="L61" t="str">
            <v>CET 6级≥425</v>
          </cell>
          <cell r="M61">
            <v>15</v>
          </cell>
          <cell r="N61" t="str">
            <v>2020-11|2020年中华口腔医学会口腔材料专业委员会第十五次全国口腔材料学术年会论文汇编|3D打印海藻酸钠/甲基丙烯酰化明胶支架用于颌面部软组织缺损修复|一作#2020-11|2020年中华口腔医学会口腔材料专业委员会第十五次全国口腔材料学术年会论文汇编|3D打印多功能滤膜用于医疗废水处理|三作</v>
          </cell>
          <cell r="O61">
            <v>0</v>
          </cell>
          <cell r="P61">
            <v>5</v>
          </cell>
          <cell r="Q61">
            <v>5</v>
          </cell>
          <cell r="R61" t="str">
            <v>口腔医学</v>
          </cell>
          <cell r="S61" t="str">
            <v>牙体牙髓病学</v>
          </cell>
          <cell r="T61" t="str">
            <v>兰州大学</v>
          </cell>
          <cell r="U61">
            <v>80</v>
          </cell>
        </row>
        <row r="62">
          <cell r="B62" t="str">
            <v>田晴</v>
          </cell>
          <cell r="C62" t="str">
            <v>缺成绩排名</v>
          </cell>
          <cell r="D62">
            <v>985</v>
          </cell>
          <cell r="E62">
            <v>20</v>
          </cell>
          <cell r="F62">
            <v>0.12</v>
          </cell>
          <cell r="G62" t="str">
            <v>前15%</v>
          </cell>
          <cell r="H62" t="str">
            <v>第4名</v>
          </cell>
          <cell r="I62" t="str">
            <v>＞10%，≤20%</v>
          </cell>
          <cell r="J62">
            <v>30</v>
          </cell>
          <cell r="K62" t="str">
            <v>CET6|537</v>
          </cell>
          <cell r="L62" t="str">
            <v>CET 6级≥520</v>
          </cell>
          <cell r="M62">
            <v>20</v>
          </cell>
          <cell r="N62" t="str">
            <v>2019-04|无|无|无</v>
          </cell>
          <cell r="O62">
            <v>0</v>
          </cell>
          <cell r="P62">
            <v>5</v>
          </cell>
          <cell r="Q62">
            <v>5</v>
          </cell>
          <cell r="R62" t="str">
            <v>口腔医学</v>
          </cell>
          <cell r="S62" t="str">
            <v>牙体牙髓病学</v>
          </cell>
          <cell r="T62" t="str">
            <v>厦门大学</v>
          </cell>
          <cell r="U62">
            <v>80</v>
          </cell>
        </row>
        <row r="63">
          <cell r="B63" t="str">
            <v>曹润</v>
          </cell>
          <cell r="C63" t="str">
            <v>缺成绩排名</v>
          </cell>
          <cell r="D63">
            <v>211</v>
          </cell>
          <cell r="E63">
            <v>15</v>
          </cell>
          <cell r="F63">
            <v>0.02</v>
          </cell>
          <cell r="G63" t="str">
            <v>前15%</v>
          </cell>
          <cell r="H63" t="str">
            <v>第1名</v>
          </cell>
          <cell r="I63" t="str">
            <v>≤5%</v>
          </cell>
          <cell r="J63">
            <v>40</v>
          </cell>
          <cell r="K63" t="str">
            <v>CET4|492#CET6|477</v>
          </cell>
          <cell r="L63" t="str">
            <v>CET 6级≥425</v>
          </cell>
          <cell r="M63">
            <v>15</v>
          </cell>
          <cell r="N63" t="str">
            <v>|无|无|无</v>
          </cell>
          <cell r="O63">
            <v>0</v>
          </cell>
          <cell r="P63">
            <v>5</v>
          </cell>
          <cell r="Q63">
            <v>5</v>
          </cell>
          <cell r="R63" t="str">
            <v>口腔医学</v>
          </cell>
          <cell r="S63" t="str">
            <v>牙周病学</v>
          </cell>
          <cell r="T63" t="str">
            <v>南昌大学</v>
          </cell>
          <cell r="U63">
            <v>80</v>
          </cell>
        </row>
        <row r="64">
          <cell r="B64" t="str">
            <v>勾晓颖</v>
          </cell>
          <cell r="C64" t="str">
            <v>缺科研材料</v>
          </cell>
          <cell r="D64">
            <v>985</v>
          </cell>
          <cell r="E64">
            <v>20</v>
          </cell>
          <cell r="F64">
            <v>0.12</v>
          </cell>
          <cell r="G64" t="str">
            <v>前15%</v>
          </cell>
          <cell r="H64" t="str">
            <v>第8名</v>
          </cell>
          <cell r="I64" t="str">
            <v>＞10%，≤20%</v>
          </cell>
          <cell r="J64">
            <v>30</v>
          </cell>
          <cell r="K64" t="str">
            <v>CET4|571#CET6|549</v>
          </cell>
          <cell r="L64" t="str">
            <v>CET 6级≥520</v>
          </cell>
          <cell r="M64">
            <v>20</v>
          </cell>
          <cell r="N64" t="str">
            <v>2021-06|无|无|无</v>
          </cell>
          <cell r="O64">
            <v>0</v>
          </cell>
          <cell r="P64">
            <v>5</v>
          </cell>
          <cell r="Q64">
            <v>5</v>
          </cell>
          <cell r="R64" t="str">
            <v>口腔医学</v>
          </cell>
          <cell r="S64" t="str">
            <v>牙周病学</v>
          </cell>
          <cell r="T64" t="str">
            <v>西安交通大学</v>
          </cell>
          <cell r="U64">
            <v>80</v>
          </cell>
        </row>
        <row r="65">
          <cell r="B65" t="str">
            <v>卢于佳</v>
          </cell>
          <cell r="D65">
            <v>985</v>
          </cell>
          <cell r="E65">
            <v>20</v>
          </cell>
          <cell r="G65">
            <v>14.3</v>
          </cell>
          <cell r="J65">
            <v>30</v>
          </cell>
          <cell r="M65">
            <v>20</v>
          </cell>
          <cell r="P65">
            <v>5</v>
          </cell>
          <cell r="Q65">
            <v>5</v>
          </cell>
          <cell r="U65">
            <v>80</v>
          </cell>
        </row>
        <row r="66">
          <cell r="B66" t="str">
            <v>邵文珺</v>
          </cell>
          <cell r="C66" t="str">
            <v>缺成绩排名</v>
          </cell>
          <cell r="D66">
            <v>211</v>
          </cell>
          <cell r="E66">
            <v>15</v>
          </cell>
          <cell r="F66">
            <v>0.02</v>
          </cell>
          <cell r="G66" t="str">
            <v>前15%</v>
          </cell>
          <cell r="H66">
            <v>5</v>
          </cell>
          <cell r="I66">
            <v>10.9</v>
          </cell>
          <cell r="J66">
            <v>30</v>
          </cell>
          <cell r="K66" t="str">
            <v>CET4|636#CET6|562#雅思|6.5</v>
          </cell>
          <cell r="L66" t="str">
            <v>CET 6级≥520</v>
          </cell>
          <cell r="M66">
            <v>20</v>
          </cell>
          <cell r="N66" t="str">
            <v>2021-05|Materials Science and Engineering: C|Tracking  mesenchymal stem cells with Ir(III) complex-encapsulated  nanospheres in cranium defect with postmenopausal osteoporosis.|第三作者#2021-03|发明专利|干细胞分泌物及其制备方法、生物活性骨水泥及制备方法和应用（已受理）|第一作者#2021-03|发明专利|生物活性组合物及其制备方法和应用（已受理）|第二作者#2021-06|实用新型专利|一种便携式去除放射性核沾染的医疗急救设备（已受理）|第一作者#2021-06|实用新型专利|一种可多角度摄像的腹腔内窥镜（已受理）|第四作者</v>
          </cell>
          <cell r="O66">
            <v>6</v>
          </cell>
          <cell r="P66">
            <v>5</v>
          </cell>
          <cell r="Q66">
            <v>5</v>
          </cell>
          <cell r="R66" t="str">
            <v>口腔医学</v>
          </cell>
          <cell r="S66" t="str">
            <v>口腔种植学</v>
          </cell>
          <cell r="T66" t="str">
            <v>苏州大学</v>
          </cell>
          <cell r="U66">
            <v>81</v>
          </cell>
        </row>
        <row r="67">
          <cell r="B67" t="str">
            <v>何睿</v>
          </cell>
          <cell r="C67" t="str">
            <v>缺成绩排名</v>
          </cell>
          <cell r="D67">
            <v>985</v>
          </cell>
          <cell r="E67">
            <v>20</v>
          </cell>
          <cell r="F67">
            <v>0.1</v>
          </cell>
          <cell r="G67" t="str">
            <v>前15%</v>
          </cell>
          <cell r="H67" t="str">
            <v>第3名</v>
          </cell>
          <cell r="I67" t="str">
            <v>＞5%，≤10%</v>
          </cell>
          <cell r="J67">
            <v>35</v>
          </cell>
          <cell r="K67" t="str">
            <v>CET6|542#CET4|598</v>
          </cell>
          <cell r="L67" t="str">
            <v>CET 6级≥520</v>
          </cell>
          <cell r="M67">
            <v>20</v>
          </cell>
          <cell r="N67" t="str">
            <v>2020-05|未发表|纳米载体渗透乳腺癌3D细胞球的SERS成像分析|何睿，于翀立，庄昱芷</v>
          </cell>
          <cell r="O67">
            <v>0</v>
          </cell>
          <cell r="P67">
            <v>2.5</v>
          </cell>
          <cell r="Q67">
            <v>5</v>
          </cell>
          <cell r="R67" t="str">
            <v>口腔医学</v>
          </cell>
          <cell r="S67" t="str">
            <v>牙体牙髓病学</v>
          </cell>
          <cell r="T67" t="str">
            <v>南开大学</v>
          </cell>
          <cell r="U67">
            <v>82.5</v>
          </cell>
        </row>
        <row r="68">
          <cell r="B68" t="str">
            <v>夏子怡</v>
          </cell>
          <cell r="C68" t="str">
            <v>缺成绩排名</v>
          </cell>
          <cell r="D68">
            <v>211</v>
          </cell>
          <cell r="E68">
            <v>15</v>
          </cell>
          <cell r="F68">
            <v>0.03</v>
          </cell>
          <cell r="G68" t="str">
            <v>前15%</v>
          </cell>
          <cell r="H68" t="str">
            <v>第1名</v>
          </cell>
          <cell r="I68" t="str">
            <v>≤5%</v>
          </cell>
          <cell r="J68">
            <v>40</v>
          </cell>
          <cell r="K68" t="str">
            <v>CET4|515#CET6|490#高等学校英语应用能力考试（口试）|优秀</v>
          </cell>
          <cell r="L68" t="str">
            <v>CET 6级≥425</v>
          </cell>
          <cell r="M68">
            <v>15</v>
          </cell>
          <cell r="N68" t="str">
            <v>2020-05|中国临床解剖学杂志|左椎动脉变异1例|第三作者#2021-06|Plastic and Reconstructive Surgery|SCI在投）Anatomical study and clinical significance of vascular architecture based on cutaneous branch chain in the lower leg|第三作者</v>
          </cell>
          <cell r="O68">
            <v>4</v>
          </cell>
          <cell r="P68">
            <v>5</v>
          </cell>
          <cell r="Q68">
            <v>5</v>
          </cell>
          <cell r="R68" t="str">
            <v>口腔医学</v>
          </cell>
          <cell r="S68" t="str">
            <v>口腔正畸学</v>
          </cell>
          <cell r="T68" t="str">
            <v>延边大学</v>
          </cell>
          <cell r="U68">
            <v>84</v>
          </cell>
        </row>
        <row r="69">
          <cell r="B69" t="str">
            <v>钟雨欣</v>
          </cell>
          <cell r="C69" t="str">
            <v>缺成绩排名</v>
          </cell>
          <cell r="D69">
            <v>985</v>
          </cell>
          <cell r="E69">
            <v>20</v>
          </cell>
          <cell r="F69">
            <v>0.08</v>
          </cell>
          <cell r="G69" t="str">
            <v>前20%</v>
          </cell>
          <cell r="H69" t="str">
            <v>第4名</v>
          </cell>
          <cell r="I69" t="str">
            <v>＞10%，≤20%</v>
          </cell>
          <cell r="J69">
            <v>30</v>
          </cell>
          <cell r="K69" t="str">
            <v>CET4|634#CET6|601</v>
          </cell>
          <cell r="L69" t="str">
            <v>CET 6级≥520</v>
          </cell>
          <cell r="M69">
            <v>20</v>
          </cell>
          <cell r="N69" t="str">
            <v>2020-09|Journal of Dentistry|Reporting quality of systematic review abstracts in operative dentistry: An assessment using the PRISMA for Abstracts guidelines|4</v>
          </cell>
          <cell r="O69">
            <v>6</v>
          </cell>
          <cell r="P69">
            <v>4</v>
          </cell>
          <cell r="Q69">
            <v>5</v>
          </cell>
          <cell r="R69" t="str">
            <v>口腔医学</v>
          </cell>
          <cell r="S69" t="str">
            <v>口腔修复学</v>
          </cell>
          <cell r="T69" t="str">
            <v>武汉大学</v>
          </cell>
          <cell r="U69">
            <v>85</v>
          </cell>
        </row>
        <row r="70">
          <cell r="B70" t="str">
            <v>李畅</v>
          </cell>
          <cell r="C70" t="str">
            <v>缺成绩排名</v>
          </cell>
          <cell r="D70">
            <v>985</v>
          </cell>
          <cell r="E70">
            <v>20</v>
          </cell>
          <cell r="F70">
            <v>0.06</v>
          </cell>
          <cell r="G70" t="str">
            <v>前15%</v>
          </cell>
          <cell r="H70" t="str">
            <v>第3名</v>
          </cell>
          <cell r="I70" t="str">
            <v>＞5%，≤10%</v>
          </cell>
          <cell r="J70">
            <v>35</v>
          </cell>
          <cell r="K70" t="str">
            <v>CET6|627</v>
          </cell>
          <cell r="L70" t="str">
            <v>CET 6级≥520</v>
          </cell>
          <cell r="M70">
            <v>20</v>
          </cell>
          <cell r="N70" t="str">
            <v>2021-06|European Journal of Orthodontics|The presence and characteristics of 'spin' among randomized controlled trial abstracts in orthodontics|3</v>
          </cell>
          <cell r="O70">
            <v>0</v>
          </cell>
          <cell r="P70">
            <v>5</v>
          </cell>
          <cell r="Q70">
            <v>5</v>
          </cell>
          <cell r="R70" t="str">
            <v>口腔医学</v>
          </cell>
          <cell r="S70" t="str">
            <v>口腔正畸学</v>
          </cell>
          <cell r="T70" t="str">
            <v>武汉大学</v>
          </cell>
          <cell r="U70">
            <v>85</v>
          </cell>
        </row>
        <row r="71">
          <cell r="B71" t="str">
            <v>王玲</v>
          </cell>
          <cell r="C71" t="str">
            <v>缺科研材料</v>
          </cell>
          <cell r="D71">
            <v>985</v>
          </cell>
          <cell r="E71">
            <v>20</v>
          </cell>
          <cell r="F71">
            <v>0.09</v>
          </cell>
          <cell r="G71" t="str">
            <v>前15%</v>
          </cell>
          <cell r="H71" t="str">
            <v>第6名</v>
          </cell>
          <cell r="I71" t="str">
            <v>＞5%，≤10%</v>
          </cell>
          <cell r="J71">
            <v>35</v>
          </cell>
          <cell r="K71" t="str">
            <v>CET4|595#CET6|567</v>
          </cell>
          <cell r="L71" t="str">
            <v>CET 6级≥520</v>
          </cell>
          <cell r="M71">
            <v>20</v>
          </cell>
          <cell r="N71" t="str">
            <v>2021-06|暂无|暂无|无</v>
          </cell>
          <cell r="O71">
            <v>0</v>
          </cell>
          <cell r="P71">
            <v>5</v>
          </cell>
          <cell r="Q71">
            <v>5</v>
          </cell>
          <cell r="R71" t="str">
            <v>口腔医学</v>
          </cell>
          <cell r="S71" t="str">
            <v>口腔正畸学</v>
          </cell>
          <cell r="T71" t="str">
            <v>西安交通大学</v>
          </cell>
          <cell r="U71">
            <v>85</v>
          </cell>
        </row>
        <row r="72">
          <cell r="B72" t="str">
            <v>强茹月</v>
          </cell>
          <cell r="C72" t="str">
            <v>材料名字不对</v>
          </cell>
          <cell r="D72">
            <v>985</v>
          </cell>
          <cell r="E72">
            <v>20</v>
          </cell>
          <cell r="F72">
            <v>0.03</v>
          </cell>
          <cell r="G72" t="str">
            <v>前15%</v>
          </cell>
          <cell r="H72" t="str">
            <v>第2名</v>
          </cell>
          <cell r="I72" t="str">
            <v>≤5%</v>
          </cell>
          <cell r="J72">
            <v>40</v>
          </cell>
          <cell r="K72" t="str">
            <v>CET4|541#CET6|509</v>
          </cell>
          <cell r="L72" t="str">
            <v>CET 6级≥425</v>
          </cell>
          <cell r="M72">
            <v>15</v>
          </cell>
          <cell r="N72" t="str">
            <v>2021-06|无|无|无</v>
          </cell>
          <cell r="O72">
            <v>0</v>
          </cell>
          <cell r="P72">
            <v>5</v>
          </cell>
          <cell r="Q72">
            <v>5</v>
          </cell>
          <cell r="R72" t="str">
            <v>口腔医学</v>
          </cell>
          <cell r="S72" t="str">
            <v>口腔正畸学</v>
          </cell>
          <cell r="T72" t="str">
            <v>西安交通大学</v>
          </cell>
          <cell r="U72">
            <v>85</v>
          </cell>
        </row>
        <row r="73">
          <cell r="B73" t="str">
            <v>冯豪</v>
          </cell>
          <cell r="C73" t="str">
            <v>缺科研材料，缺成绩排名</v>
          </cell>
          <cell r="D73">
            <v>211</v>
          </cell>
          <cell r="E73">
            <v>15</v>
          </cell>
          <cell r="F73">
            <v>7.0000000000000007E-2</v>
          </cell>
          <cell r="G73" t="str">
            <v>前15%</v>
          </cell>
          <cell r="H73" t="str">
            <v>第6名</v>
          </cell>
          <cell r="I73" t="str">
            <v>＞5%，≤10%</v>
          </cell>
          <cell r="J73">
            <v>40</v>
          </cell>
          <cell r="K73" t="str">
            <v>CET4|605#CET6|549#2020全国大学生英语竞赛|省级优秀奖#2019-2020“外研社·国才杯”英语阅读大赛初赛|一等奖</v>
          </cell>
          <cell r="L73" t="str">
            <v>CET 6级≥520</v>
          </cell>
          <cell r="M73">
            <v>20</v>
          </cell>
          <cell r="N73" t="str">
            <v>2020-01|无|无|无</v>
          </cell>
          <cell r="O73">
            <v>0</v>
          </cell>
          <cell r="P73">
            <v>5</v>
          </cell>
          <cell r="Q73">
            <v>5</v>
          </cell>
          <cell r="R73" t="str">
            <v>口腔医学</v>
          </cell>
          <cell r="S73" t="str">
            <v>儿童口腔医学</v>
          </cell>
          <cell r="T73" t="str">
            <v>郑州大学</v>
          </cell>
          <cell r="U73">
            <v>85</v>
          </cell>
        </row>
        <row r="74">
          <cell r="B74" t="str">
            <v>王心茹</v>
          </cell>
          <cell r="C74" t="str">
            <v>齐</v>
          </cell>
          <cell r="D74">
            <v>985</v>
          </cell>
          <cell r="E74">
            <v>20</v>
          </cell>
          <cell r="F74">
            <v>7.0000000000000007E-2</v>
          </cell>
          <cell r="G74" t="str">
            <v>前15%</v>
          </cell>
          <cell r="H74" t="str">
            <v>第3名</v>
          </cell>
          <cell r="I74" t="str">
            <v>＞5%，≤10%</v>
          </cell>
          <cell r="J74">
            <v>35</v>
          </cell>
          <cell r="K74" t="str">
            <v>CET4|603#CET6|591#三级笔译|通过</v>
          </cell>
          <cell r="L74" t="str">
            <v>CET 6级≥520</v>
          </cell>
          <cell r="M74">
            <v>20</v>
          </cell>
          <cell r="N74" t="str">
            <v>2021-06|无|无|无</v>
          </cell>
          <cell r="O74">
            <v>0</v>
          </cell>
          <cell r="P74">
            <v>5</v>
          </cell>
          <cell r="Q74">
            <v>5</v>
          </cell>
          <cell r="R74" t="str">
            <v>口腔医学</v>
          </cell>
          <cell r="S74" t="str">
            <v>口腔修复学</v>
          </cell>
          <cell r="T74" t="str">
            <v>吉林大学</v>
          </cell>
          <cell r="U74">
            <v>85</v>
          </cell>
        </row>
        <row r="75">
          <cell r="B75" t="str">
            <v>刘子杨</v>
          </cell>
          <cell r="C75" t="str">
            <v>缺成绩排名</v>
          </cell>
          <cell r="D75">
            <v>985</v>
          </cell>
          <cell r="E75">
            <v>20</v>
          </cell>
          <cell r="F75">
            <v>0.1</v>
          </cell>
          <cell r="G75" t="str">
            <v>前15%</v>
          </cell>
          <cell r="H75" t="str">
            <v>第6名</v>
          </cell>
          <cell r="I75">
            <v>10.9</v>
          </cell>
          <cell r="J75">
            <v>35</v>
          </cell>
          <cell r="K75" t="str">
            <v>CET-6|569#雅思|6.5</v>
          </cell>
          <cell r="L75" t="str">
            <v>CET 6级≥520</v>
          </cell>
          <cell r="M75">
            <v>20</v>
          </cell>
          <cell r="N75" t="str">
            <v>2021-06|无|无|无</v>
          </cell>
          <cell r="O75">
            <v>0</v>
          </cell>
          <cell r="P75">
            <v>5</v>
          </cell>
          <cell r="Q75">
            <v>5</v>
          </cell>
          <cell r="R75" t="str">
            <v>口腔医学</v>
          </cell>
          <cell r="S75" t="str">
            <v>口腔正畸学</v>
          </cell>
          <cell r="T75" t="str">
            <v>山东大学</v>
          </cell>
          <cell r="U75">
            <v>85</v>
          </cell>
        </row>
        <row r="76">
          <cell r="B76" t="str">
            <v>王新雨</v>
          </cell>
          <cell r="C76" t="str">
            <v>缺成绩排名</v>
          </cell>
          <cell r="D76">
            <v>985</v>
          </cell>
          <cell r="E76">
            <v>20</v>
          </cell>
          <cell r="F76">
            <v>7.0000000000000007E-2</v>
          </cell>
          <cell r="G76" t="str">
            <v>前15%</v>
          </cell>
          <cell r="H76" t="str">
            <v>第4名</v>
          </cell>
          <cell r="I76">
            <v>7</v>
          </cell>
          <cell r="J76">
            <v>35</v>
          </cell>
          <cell r="K76" t="str">
            <v>CET6|589#雅思|6.5</v>
          </cell>
          <cell r="L76" t="str">
            <v>CET 6级≥520</v>
          </cell>
          <cell r="M76">
            <v>20</v>
          </cell>
          <cell r="N76" t="str">
            <v>2021-06|无|无|无</v>
          </cell>
          <cell r="O76">
            <v>0</v>
          </cell>
          <cell r="P76">
            <v>5</v>
          </cell>
          <cell r="Q76">
            <v>5</v>
          </cell>
          <cell r="R76" t="str">
            <v>口腔医学</v>
          </cell>
          <cell r="S76" t="str">
            <v>口腔正畸学</v>
          </cell>
          <cell r="T76" t="str">
            <v>山东大学</v>
          </cell>
          <cell r="U76">
            <v>85</v>
          </cell>
        </row>
        <row r="77">
          <cell r="B77" t="str">
            <v>肖高杰</v>
          </cell>
          <cell r="C77" t="str">
            <v>缺科研材料，缺成绩排名</v>
          </cell>
          <cell r="D77">
            <v>985</v>
          </cell>
          <cell r="E77">
            <v>20</v>
          </cell>
          <cell r="F77">
            <v>0.01</v>
          </cell>
          <cell r="G77" t="str">
            <v>前15%</v>
          </cell>
          <cell r="H77" t="str">
            <v>第1名</v>
          </cell>
          <cell r="I77" t="str">
            <v>≤5%</v>
          </cell>
          <cell r="J77">
            <v>40</v>
          </cell>
          <cell r="K77" t="str">
            <v>CET4|533#CET6|508</v>
          </cell>
          <cell r="L77" t="str">
            <v>CET 6级≥425</v>
          </cell>
          <cell r="M77">
            <v>15</v>
          </cell>
          <cell r="N77" t="str">
            <v>2021-06|无|无|无</v>
          </cell>
          <cell r="O77">
            <v>0</v>
          </cell>
          <cell r="P77">
            <v>5</v>
          </cell>
          <cell r="Q77">
            <v>5</v>
          </cell>
          <cell r="R77" t="str">
            <v>口腔医学</v>
          </cell>
          <cell r="S77" t="str">
            <v>口腔正畸学</v>
          </cell>
          <cell r="T77" t="str">
            <v>西安交通大学</v>
          </cell>
          <cell r="U77">
            <v>85</v>
          </cell>
        </row>
        <row r="78">
          <cell r="B78" t="str">
            <v>冯菁菁</v>
          </cell>
          <cell r="C78" t="str">
            <v>齐</v>
          </cell>
          <cell r="D78">
            <v>211</v>
          </cell>
          <cell r="E78">
            <v>15</v>
          </cell>
          <cell r="F78">
            <v>0.02</v>
          </cell>
          <cell r="G78" t="str">
            <v>前15%</v>
          </cell>
          <cell r="H78" t="str">
            <v>第2名</v>
          </cell>
          <cell r="I78" t="str">
            <v>≤5%</v>
          </cell>
          <cell r="J78">
            <v>40</v>
          </cell>
          <cell r="K78" t="str">
            <v>CET4|601#CET6|619#雅思|7.0#TOPIK韩国语能力测试|6级</v>
          </cell>
          <cell r="L78" t="str">
            <v>CET 6级≥520</v>
          </cell>
          <cell r="M78">
            <v>20</v>
          </cell>
          <cell r="N78" t="str">
            <v>2021-06|口腔医学研究（在投）|引导骨再生用镁合金屏障膜的研究进展（综述）|第二作者</v>
          </cell>
          <cell r="O78">
            <v>0</v>
          </cell>
          <cell r="P78">
            <v>5</v>
          </cell>
          <cell r="Q78">
            <v>5</v>
          </cell>
          <cell r="R78" t="str">
            <v>口腔医学</v>
          </cell>
          <cell r="S78" t="str">
            <v>口腔正畸学</v>
          </cell>
          <cell r="T78" t="str">
            <v>郑州大学</v>
          </cell>
          <cell r="U78">
            <v>85</v>
          </cell>
        </row>
        <row r="79">
          <cell r="B79" t="str">
            <v>魏泽宇</v>
          </cell>
          <cell r="C79" t="str">
            <v>缺成绩排名</v>
          </cell>
          <cell r="D79">
            <v>985</v>
          </cell>
          <cell r="E79">
            <v>20</v>
          </cell>
          <cell r="F79">
            <v>0.15</v>
          </cell>
          <cell r="G79" t="str">
            <v>前15%</v>
          </cell>
          <cell r="H79" t="str">
            <v>第3名</v>
          </cell>
          <cell r="I79" t="str">
            <v>＞10%，≤20%</v>
          </cell>
          <cell r="J79">
            <v>30</v>
          </cell>
          <cell r="K79" t="str">
            <v>CET4|582#CET6|491</v>
          </cell>
          <cell r="L79" t="str">
            <v>CET 6级≥425</v>
          </cell>
          <cell r="M79">
            <v>15</v>
          </cell>
          <cell r="N79" t="str">
            <v>2021-05|4th International Conference on Frontiers of Biological Sciences and  Engineering (FBSE 2021)|Research Progress on Etiology and Pathogenesis of MERS-CoV and SARS-CoV|魏泽宇、刘春迪、石泞玮、孙英杰、袁方迪#2020-03|山西青年|医学生理想信念培育与实践路径分析|周君男、魏泽宇、石菲菲#2021-06|国家知识产权局|实用新型专利|魏泽宇</v>
          </cell>
          <cell r="O79">
            <v>10</v>
          </cell>
          <cell r="P79">
            <v>5</v>
          </cell>
          <cell r="Q79">
            <v>5</v>
          </cell>
          <cell r="R79" t="str">
            <v>口腔医学</v>
          </cell>
          <cell r="S79" t="str">
            <v>口腔正畸学</v>
          </cell>
          <cell r="T79" t="str">
            <v>中南大学</v>
          </cell>
          <cell r="U79">
            <v>85</v>
          </cell>
        </row>
        <row r="80">
          <cell r="B80" t="str">
            <v>李轩</v>
          </cell>
          <cell r="C80" t="str">
            <v>齐</v>
          </cell>
          <cell r="D80" t="str">
            <v>其他（学科评估B及以上）</v>
          </cell>
          <cell r="E80">
            <v>10</v>
          </cell>
          <cell r="F80">
            <v>0.05</v>
          </cell>
          <cell r="G80" t="str">
            <v>前15%</v>
          </cell>
          <cell r="H80" t="str">
            <v>第4名</v>
          </cell>
          <cell r="I80">
            <v>5.7</v>
          </cell>
          <cell r="J80">
            <v>35</v>
          </cell>
          <cell r="K80" t="str">
            <v>CET4|624#CET6|583</v>
          </cell>
          <cell r="L80" t="str">
            <v>CET 6级≥520</v>
          </cell>
          <cell r="M80">
            <v>20</v>
          </cell>
          <cell r="N80" t="str">
            <v>2020-12|AGING|Human amnion-derived mesenchymal stem cells promote osteogenic  differentiation of human bone marrow mesenchymal stem cells via  H19/miR-675/APC axis|11#2019-08|IUBMB LIFE|Human amnion-derived mesenchymal stem cells enhance the osteogenic differentiation of human adipose-derived stem cells by promoting adiponectin excretion via the APPL1-ERK1/2 signaling pathway|9#2021-03|在投|FAM83A在恶性肿瘤中的作用研究进展|1#2020-12|Stem Cell Research &amp; Therapy|Human amnion-derived mesenchymal stem cells promote osteogenic differentiation of lipopolysaccharide-induced human bone marrow mesenchymal stem cells via ANRIL/ miR-125a/APC axis|7</v>
          </cell>
          <cell r="O80">
            <v>10</v>
          </cell>
          <cell r="P80">
            <v>5</v>
          </cell>
          <cell r="Q80">
            <v>5</v>
          </cell>
          <cell r="R80" t="str">
            <v>口腔医学</v>
          </cell>
          <cell r="S80" t="str">
            <v>口腔种植学</v>
          </cell>
          <cell r="T80" t="str">
            <v>南京医科大学</v>
          </cell>
          <cell r="U80">
            <v>85</v>
          </cell>
        </row>
        <row r="81">
          <cell r="B81" t="str">
            <v>王若蒙</v>
          </cell>
          <cell r="C81" t="str">
            <v>缺成绩排名</v>
          </cell>
          <cell r="D81">
            <v>211</v>
          </cell>
          <cell r="E81">
            <v>15</v>
          </cell>
          <cell r="F81">
            <v>0.02</v>
          </cell>
          <cell r="G81" t="str">
            <v>前15%</v>
          </cell>
          <cell r="H81" t="str">
            <v>5名</v>
          </cell>
          <cell r="I81" t="str">
            <v>≤5%</v>
          </cell>
          <cell r="J81">
            <v>40</v>
          </cell>
          <cell r="K81" t="str">
            <v>CET4|615#CET6|607#人事部翻译资格证书CATTI三级笔译|三级笔译</v>
          </cell>
          <cell r="L81" t="str">
            <v>CET 6级≥520</v>
          </cell>
          <cell r="M81">
            <v>20</v>
          </cell>
          <cell r="N81" t="str">
            <v>2021-06|无|无|无</v>
          </cell>
          <cell r="O81">
            <v>0</v>
          </cell>
          <cell r="P81">
            <v>5</v>
          </cell>
          <cell r="Q81">
            <v>5</v>
          </cell>
          <cell r="R81" t="str">
            <v>口腔医学</v>
          </cell>
          <cell r="S81" t="str">
            <v>口腔种植学</v>
          </cell>
          <cell r="T81" t="str">
            <v>苏州大学</v>
          </cell>
          <cell r="U81">
            <v>85</v>
          </cell>
        </row>
        <row r="82">
          <cell r="B82" t="str">
            <v>刘佳宁</v>
          </cell>
          <cell r="C82" t="str">
            <v>缺科研材料，缺成绩排名</v>
          </cell>
          <cell r="D82">
            <v>985</v>
          </cell>
          <cell r="E82">
            <v>20</v>
          </cell>
          <cell r="F82">
            <v>0.06</v>
          </cell>
          <cell r="G82" t="str">
            <v>前15%</v>
          </cell>
          <cell r="H82" t="str">
            <v>第4名</v>
          </cell>
          <cell r="I82" t="str">
            <v>＞5%，≤10%</v>
          </cell>
          <cell r="J82">
            <v>35</v>
          </cell>
          <cell r="K82" t="str">
            <v>CET4|624#CET6|607</v>
          </cell>
          <cell r="L82" t="str">
            <v>CET 6级≥520</v>
          </cell>
          <cell r="M82">
            <v>20</v>
          </cell>
          <cell r="N82" t="str">
            <v>|无|无|无</v>
          </cell>
          <cell r="O82">
            <v>0</v>
          </cell>
          <cell r="P82">
            <v>5</v>
          </cell>
          <cell r="Q82">
            <v>5</v>
          </cell>
          <cell r="R82" t="str">
            <v>口腔临床医学</v>
          </cell>
          <cell r="S82" t="str">
            <v>口腔种植学</v>
          </cell>
          <cell r="T82" t="str">
            <v>西安交通大学</v>
          </cell>
          <cell r="U82">
            <v>85</v>
          </cell>
        </row>
        <row r="83">
          <cell r="B83" t="str">
            <v>陈帅冬</v>
          </cell>
          <cell r="C83" t="str">
            <v>齐</v>
          </cell>
          <cell r="D83">
            <v>211</v>
          </cell>
          <cell r="E83">
            <v>15</v>
          </cell>
          <cell r="F83">
            <v>0.01</v>
          </cell>
          <cell r="G83" t="str">
            <v>前15%</v>
          </cell>
          <cell r="H83" t="str">
            <v>第1名</v>
          </cell>
          <cell r="I83" t="str">
            <v>≤5%</v>
          </cell>
          <cell r="J83">
            <v>40</v>
          </cell>
          <cell r="K83" t="str">
            <v>CET4|580#CET6|569</v>
          </cell>
          <cell r="L83" t="str">
            <v>CET 6级≥520</v>
          </cell>
          <cell r="M83">
            <v>20</v>
          </cell>
          <cell r="N83" t="str">
            <v>2021-04|《口腔医学研究》在投|引导骨再生用镁合金屏障膜的研究进展|陈帅冬、林文平、冯菁菁、廖江伟</v>
          </cell>
          <cell r="O83">
            <v>0</v>
          </cell>
          <cell r="P83">
            <v>5</v>
          </cell>
          <cell r="Q83">
            <v>5</v>
          </cell>
          <cell r="R83" t="str">
            <v>口腔医学</v>
          </cell>
          <cell r="S83" t="str">
            <v>口腔种植学</v>
          </cell>
          <cell r="T83" t="str">
            <v>郑州大学</v>
          </cell>
          <cell r="U83">
            <v>85</v>
          </cell>
        </row>
        <row r="84">
          <cell r="B84" t="str">
            <v>蔡欣悦</v>
          </cell>
          <cell r="C84" t="str">
            <v>齐</v>
          </cell>
          <cell r="D84">
            <v>211</v>
          </cell>
          <cell r="E84">
            <v>15</v>
          </cell>
          <cell r="F84">
            <v>0.03</v>
          </cell>
          <cell r="G84" t="str">
            <v>前15%</v>
          </cell>
          <cell r="H84" t="str">
            <v>第3名</v>
          </cell>
          <cell r="I84" t="str">
            <v>≤5%</v>
          </cell>
          <cell r="J84">
            <v>40</v>
          </cell>
          <cell r="K84" t="str">
            <v>CET6|588#CET4|583#全国大学生英语竞赛（NECCS）|二等奖</v>
          </cell>
          <cell r="L84" t="str">
            <v>CET 6级≥520</v>
          </cell>
          <cell r="M84">
            <v>20</v>
          </cell>
          <cell r="N84" t="str">
            <v>2020-12|有望申请专利|《便携式牙菌斑显色仪》|暂无#2020-09|有望发表|科普宣传页《牙牙要健康》|暂无</v>
          </cell>
          <cell r="O84">
            <v>0</v>
          </cell>
          <cell r="P84">
            <v>5</v>
          </cell>
          <cell r="Q84">
            <v>5</v>
          </cell>
          <cell r="R84" t="str">
            <v>口腔医学</v>
          </cell>
          <cell r="S84" t="str">
            <v>口腔种植学</v>
          </cell>
          <cell r="T84" t="str">
            <v>郑州大学</v>
          </cell>
          <cell r="U84">
            <v>85</v>
          </cell>
        </row>
        <row r="85">
          <cell r="B85" t="str">
            <v>徐佳妮</v>
          </cell>
          <cell r="C85" t="str">
            <v>齐</v>
          </cell>
          <cell r="D85" t="str">
            <v>其他（学科评估B及以上）</v>
          </cell>
          <cell r="E85">
            <v>10</v>
          </cell>
          <cell r="F85">
            <v>7.0000000000000007E-2</v>
          </cell>
          <cell r="G85" t="str">
            <v>前15%</v>
          </cell>
          <cell r="H85" t="str">
            <v>第5名</v>
          </cell>
          <cell r="I85" t="str">
            <v>＞5%，≤10%</v>
          </cell>
          <cell r="J85">
            <v>35</v>
          </cell>
          <cell r="K85" t="str">
            <v>CET4|577#CET6|547#上海市中级口译笔试|163.5/180#医护英语四级|合格</v>
          </cell>
          <cell r="L85" t="str">
            <v>CET 6级≥520</v>
          </cell>
          <cell r="M85">
            <v>20</v>
          </cell>
          <cell r="N85" t="str">
            <v>2019-11|frontiers in Aging Neuroscience|Distinct Disruptive Patterns of Default Mode Subnetwork Connectivity Across the Spectrum of Preclinical Alzheimer’s Disease|3#2021-06|口腔生物医学|FAM83A在恶性肿瘤中的作用研究进展（在修）|1</v>
          </cell>
          <cell r="O85">
            <v>10</v>
          </cell>
          <cell r="P85">
            <v>5</v>
          </cell>
          <cell r="Q85">
            <v>5</v>
          </cell>
          <cell r="R85" t="str">
            <v>口腔医学</v>
          </cell>
          <cell r="S85" t="str">
            <v>牙体牙髓病学</v>
          </cell>
          <cell r="T85" t="str">
            <v>南京医科大学</v>
          </cell>
          <cell r="U85">
            <v>85</v>
          </cell>
        </row>
        <row r="86">
          <cell r="B86" t="str">
            <v>张思佳</v>
          </cell>
          <cell r="C86" t="str">
            <v>缺成绩排名</v>
          </cell>
          <cell r="D86">
            <v>985</v>
          </cell>
          <cell r="E86">
            <v>20</v>
          </cell>
          <cell r="F86">
            <v>0.1</v>
          </cell>
          <cell r="G86" t="str">
            <v>前15%</v>
          </cell>
          <cell r="H86" t="str">
            <v>第2名</v>
          </cell>
          <cell r="I86" t="str">
            <v>＞5%，≤10%</v>
          </cell>
          <cell r="J86">
            <v>35</v>
          </cell>
          <cell r="K86" t="str">
            <v>CET4|600#CET6|546</v>
          </cell>
          <cell r="L86" t="str">
            <v>CET 6级≥520</v>
          </cell>
          <cell r="M86">
            <v>20</v>
          </cell>
          <cell r="N86" t="str">
            <v>|无|无|无</v>
          </cell>
          <cell r="O86">
            <v>0</v>
          </cell>
          <cell r="P86">
            <v>5</v>
          </cell>
          <cell r="Q86">
            <v>5</v>
          </cell>
          <cell r="R86" t="str">
            <v>口腔医学</v>
          </cell>
          <cell r="S86" t="str">
            <v>牙体牙髓病学</v>
          </cell>
          <cell r="T86" t="str">
            <v>南开大学</v>
          </cell>
          <cell r="U86">
            <v>85</v>
          </cell>
        </row>
        <row r="87">
          <cell r="B87" t="str">
            <v>吴夏嫣然</v>
          </cell>
          <cell r="C87" t="str">
            <v>齐</v>
          </cell>
          <cell r="D87">
            <v>211</v>
          </cell>
          <cell r="E87">
            <v>15</v>
          </cell>
          <cell r="F87">
            <v>0.02</v>
          </cell>
          <cell r="G87" t="str">
            <v>前15%</v>
          </cell>
          <cell r="H87" t="str">
            <v>第1名</v>
          </cell>
          <cell r="I87" t="str">
            <v>≤5%</v>
          </cell>
          <cell r="J87">
            <v>40</v>
          </cell>
          <cell r="K87" t="str">
            <v>CET6|619#CET4|609</v>
          </cell>
          <cell r="L87" t="str">
            <v>CET 6级≥520</v>
          </cell>
          <cell r="M87">
            <v>20</v>
          </cell>
          <cell r="N87" t="str">
            <v>2021-04|《Traffic》杂志在投|综述《The Impact of Mechanical Stimulation on Autophagy: A Systematic Review》|第一作者#2021-04|《医学与哲学》杂志在投|《诺贝尔科学奖性别差异探析》|第一作者#2021-05|《口腔医学研究》杂志在投|综述《细胞衰老与牙周疾病研究进展》|第五作者</v>
          </cell>
          <cell r="O87">
            <v>0</v>
          </cell>
          <cell r="P87">
            <v>5</v>
          </cell>
          <cell r="Q87">
            <v>5</v>
          </cell>
          <cell r="R87" t="str">
            <v>口腔医学</v>
          </cell>
          <cell r="S87" t="str">
            <v>牙周病学</v>
          </cell>
          <cell r="T87" t="str">
            <v>暨南大学</v>
          </cell>
          <cell r="U87">
            <v>85</v>
          </cell>
        </row>
        <row r="88">
          <cell r="B88" t="str">
            <v>刘婷洁</v>
          </cell>
          <cell r="C88" t="str">
            <v>缺论文材料</v>
          </cell>
          <cell r="D88">
            <v>985</v>
          </cell>
          <cell r="E88">
            <v>20</v>
          </cell>
          <cell r="F88">
            <v>0.02</v>
          </cell>
          <cell r="G88" t="str">
            <v>前15%</v>
          </cell>
          <cell r="H88" t="str">
            <v>第1名</v>
          </cell>
          <cell r="I88" t="str">
            <v>≤5%</v>
          </cell>
          <cell r="J88">
            <v>40</v>
          </cell>
          <cell r="K88" t="str">
            <v>CET4|480#CET6|499</v>
          </cell>
          <cell r="L88" t="str">
            <v>CET 6级≥425</v>
          </cell>
          <cell r="M88">
            <v>15</v>
          </cell>
          <cell r="N88" t="str">
            <v>2021-05|Med Sci Monit|Periodontitis and Number of Teeth in the  Risk of Coronary Heart Disease: An Updated  Meta-Analysis|4#2020-11|2020年中华口腔医学会口腔材料专业委员会第十五次全国口腔材料学术年会|3D打印海藻酸钠/甲基丙烯酰化明胶支架用于颌面部软组织缺损修复|3</v>
          </cell>
          <cell r="O88">
            <v>0</v>
          </cell>
          <cell r="P88">
            <v>5</v>
          </cell>
          <cell r="Q88">
            <v>5</v>
          </cell>
          <cell r="R88" t="str">
            <v>口腔医学</v>
          </cell>
          <cell r="S88" t="str">
            <v>牙周病学</v>
          </cell>
          <cell r="T88" t="str">
            <v>兰州大学</v>
          </cell>
          <cell r="U88">
            <v>85</v>
          </cell>
        </row>
        <row r="89">
          <cell r="B89" t="str">
            <v>孙志远</v>
          </cell>
          <cell r="C89" t="str">
            <v>缺成绩排名</v>
          </cell>
          <cell r="D89">
            <v>211</v>
          </cell>
          <cell r="E89">
            <v>15</v>
          </cell>
          <cell r="F89">
            <v>0.05</v>
          </cell>
          <cell r="G89" t="str">
            <v>前15%</v>
          </cell>
          <cell r="H89" t="str">
            <v>第4名</v>
          </cell>
          <cell r="I89" t="str">
            <v>≤5%</v>
          </cell>
          <cell r="J89">
            <v>40</v>
          </cell>
          <cell r="K89" t="str">
            <v>CET6|561#CET4|556</v>
          </cell>
          <cell r="L89" t="str">
            <v>CET 6级≥520</v>
          </cell>
          <cell r="M89">
            <v>20</v>
          </cell>
          <cell r="N89" t="str">
            <v>2021-04|南方医科大学学报（在审）|《1-脱氧野尻霉素对2型糖尿病小鼠肝纤维化的影响》已过初审|1#2020-12|未发表|《Effect of 1-Deoxynojirimycin on liver fibrosis induced by type 2 diabetes in mice》|1#2021-05|在投|《不同呼吸方式对青少年腭部形态影响的比较研究》|1</v>
          </cell>
          <cell r="O89">
            <v>0</v>
          </cell>
          <cell r="P89">
            <v>5</v>
          </cell>
          <cell r="Q89">
            <v>5</v>
          </cell>
          <cell r="R89" t="str">
            <v>口腔医学</v>
          </cell>
          <cell r="S89" t="str">
            <v>牙周病学</v>
          </cell>
          <cell r="T89" t="str">
            <v>郑州大学</v>
          </cell>
          <cell r="U89">
            <v>85</v>
          </cell>
        </row>
        <row r="90">
          <cell r="B90" t="str">
            <v>任美青</v>
          </cell>
          <cell r="C90" t="str">
            <v>缺成绩排名</v>
          </cell>
          <cell r="D90">
            <v>985</v>
          </cell>
          <cell r="E90">
            <v>20</v>
          </cell>
          <cell r="F90">
            <v>0.18</v>
          </cell>
          <cell r="G90" t="str">
            <v>前20%</v>
          </cell>
          <cell r="H90" t="str">
            <v>第9名</v>
          </cell>
          <cell r="I90" t="str">
            <v>＞10%，≤20%</v>
          </cell>
          <cell r="J90">
            <v>30</v>
          </cell>
          <cell r="K90" t="str">
            <v>CET6|588</v>
          </cell>
          <cell r="L90" t="str">
            <v>CET 6级≥520</v>
          </cell>
          <cell r="M90">
            <v>20</v>
          </cell>
          <cell r="N90" t="str">
            <v>2021-04|The Cleft Palate-Craniofacial Journal|Skeletal Maturation in Patients With Cleft Lip and/or Palate: A Systematic Review|第二作者#2020-06|项目结项|流体剪切力刺激下骨细胞STAT3活化的改变及其对破骨细胞异质性影响和机制研究|主要成员</v>
          </cell>
          <cell r="O90">
            <v>6</v>
          </cell>
          <cell r="P90">
            <v>5</v>
          </cell>
          <cell r="Q90">
            <v>5</v>
          </cell>
          <cell r="R90" t="str">
            <v>口腔医学</v>
          </cell>
          <cell r="S90" t="str">
            <v>儿童口腔医学</v>
          </cell>
          <cell r="T90" t="str">
            <v>武汉大学</v>
          </cell>
          <cell r="U90">
            <v>86</v>
          </cell>
        </row>
        <row r="91">
          <cell r="B91" t="str">
            <v>杨正坤</v>
          </cell>
          <cell r="C91" t="str">
            <v>缺成绩排名</v>
          </cell>
          <cell r="D91">
            <v>985</v>
          </cell>
          <cell r="E91">
            <v>20</v>
          </cell>
          <cell r="F91">
            <v>0.14000000000000001</v>
          </cell>
          <cell r="G91" t="str">
            <v>前15%</v>
          </cell>
          <cell r="H91" t="str">
            <v>第7名</v>
          </cell>
          <cell r="I91" t="str">
            <v>＞10%，≤20%</v>
          </cell>
          <cell r="J91">
            <v>30</v>
          </cell>
          <cell r="K91" t="str">
            <v>CET4|592#CET6|556</v>
          </cell>
          <cell r="L91" t="str">
            <v>CET 6级≥520</v>
          </cell>
          <cell r="M91">
            <v>20</v>
          </cell>
          <cell r="N91" t="str">
            <v>2021-04|The Cleft Palate-Craniofacial Journal|Skeletal Maturation in Patients With Cleft Lip and/or Palate: A Systematic Review|第二作者#2021-04|《医学教育研究与实践》在投|多元教学模式在牙体牙髓理论教学中的应用效果评价|第一作者#2020-06|校创结题|流体剪切力刺激下骨细胞STAT3活化的改变及其对破骨细胞异质性影响和机制研究|组长</v>
          </cell>
          <cell r="O91">
            <v>6</v>
          </cell>
          <cell r="P91">
            <v>5</v>
          </cell>
          <cell r="Q91">
            <v>5</v>
          </cell>
          <cell r="R91" t="str">
            <v>口腔临床医学</v>
          </cell>
          <cell r="S91" t="str">
            <v>牙周病学</v>
          </cell>
          <cell r="T91" t="str">
            <v>武汉大学</v>
          </cell>
          <cell r="U91">
            <v>86</v>
          </cell>
        </row>
        <row r="92">
          <cell r="B92" t="str">
            <v>娄静扬</v>
          </cell>
          <cell r="C92" t="str">
            <v>缺科研材料</v>
          </cell>
          <cell r="D92" t="str">
            <v>其他（学科评估B及以上）</v>
          </cell>
          <cell r="E92">
            <v>10</v>
          </cell>
          <cell r="F92">
            <v>0.03</v>
          </cell>
          <cell r="G92" t="str">
            <v>前15%</v>
          </cell>
          <cell r="H92" t="str">
            <v>第2名</v>
          </cell>
          <cell r="I92" t="str">
            <v>≤5%</v>
          </cell>
          <cell r="J92">
            <v>40</v>
          </cell>
          <cell r="K92" t="str">
            <v>CET6|584#CET4|562</v>
          </cell>
          <cell r="L92" t="str">
            <v>CET 6级≥520</v>
          </cell>
          <cell r="M92">
            <v>20</v>
          </cell>
          <cell r="N92" t="str">
            <v>2021-04|口腔疾病防治|含铜钛合金调控巨噬细胞极化的研究进展|第一作者</v>
          </cell>
          <cell r="O92">
            <v>8</v>
          </cell>
          <cell r="P92">
            <v>4.5</v>
          </cell>
          <cell r="Q92">
            <v>5</v>
          </cell>
          <cell r="R92" t="str">
            <v>口腔医学</v>
          </cell>
          <cell r="S92" t="str">
            <v>口腔正畸学</v>
          </cell>
          <cell r="T92" t="str">
            <v>中国医科大学</v>
          </cell>
          <cell r="U92">
            <v>87.5</v>
          </cell>
        </row>
        <row r="93">
          <cell r="B93" t="str">
            <v>段佩佩</v>
          </cell>
          <cell r="C93" t="str">
            <v>缺成绩排名，缺科研材料</v>
          </cell>
          <cell r="D93">
            <v>211</v>
          </cell>
          <cell r="E93">
            <v>15</v>
          </cell>
          <cell r="F93">
            <v>0.03</v>
          </cell>
          <cell r="G93" t="str">
            <v>前15%</v>
          </cell>
          <cell r="H93" t="str">
            <v>第2名</v>
          </cell>
          <cell r="I93" t="str">
            <v>≤5%</v>
          </cell>
          <cell r="J93">
            <v>40</v>
          </cell>
          <cell r="K93" t="str">
            <v>CET4|498#CET6|453</v>
          </cell>
          <cell r="L93" t="str">
            <v>CET 6级≥425</v>
          </cell>
          <cell r="M93">
            <v>15</v>
          </cell>
          <cell r="N93" t="str">
            <v>2021-01|山西青年|教育教学改革视角下高校学生社团组织管理现状调查与思考|3#2020-08|农垦医学|专业认证背景下口腔医学毕业生质量调查及教育教学改革思考|3</v>
          </cell>
          <cell r="O93">
            <v>8</v>
          </cell>
          <cell r="P93">
            <v>5</v>
          </cell>
          <cell r="Q93">
            <v>5</v>
          </cell>
          <cell r="R93" t="str">
            <v>口腔医学</v>
          </cell>
          <cell r="S93" t="str">
            <v>口腔修复学</v>
          </cell>
          <cell r="T93" t="str">
            <v>石河子大学</v>
          </cell>
          <cell r="U93">
            <v>88</v>
          </cell>
        </row>
        <row r="94">
          <cell r="B94" t="str">
            <v>马钰涵</v>
          </cell>
          <cell r="C94" t="str">
            <v>两篇论文都缺少页码</v>
          </cell>
          <cell r="D94">
            <v>211</v>
          </cell>
          <cell r="E94">
            <v>15</v>
          </cell>
          <cell r="F94">
            <v>0.01</v>
          </cell>
          <cell r="G94" t="str">
            <v>前15%</v>
          </cell>
          <cell r="H94" t="str">
            <v>第1名</v>
          </cell>
          <cell r="I94">
            <v>0.06</v>
          </cell>
          <cell r="J94">
            <v>35</v>
          </cell>
          <cell r="K94" t="str">
            <v>CET4|616#CET6|630</v>
          </cell>
          <cell r="L94" t="str">
            <v>CET 6级≥520</v>
          </cell>
          <cell r="M94">
            <v>20</v>
          </cell>
          <cell r="N94" t="str">
            <v>2020-10|医药卫生|论口腔修复中应用预成纤维桩和可塑纤维桩价值|1#2021-04|时代教育|正当防卫中必要限度的界定|1</v>
          </cell>
          <cell r="O94">
            <v>8</v>
          </cell>
          <cell r="P94">
            <v>5</v>
          </cell>
          <cell r="Q94">
            <v>5</v>
          </cell>
          <cell r="R94" t="str">
            <v>口腔医学</v>
          </cell>
          <cell r="S94" t="str">
            <v>口腔修复学</v>
          </cell>
          <cell r="T94" t="str">
            <v>苏州大学</v>
          </cell>
          <cell r="U94">
            <v>88</v>
          </cell>
        </row>
        <row r="95">
          <cell r="B95" t="str">
            <v>胡博</v>
          </cell>
          <cell r="C95" t="str">
            <v>齐</v>
          </cell>
          <cell r="D95" t="str">
            <v>其他（学科评估B及以上）</v>
          </cell>
          <cell r="E95">
            <v>10</v>
          </cell>
          <cell r="F95">
            <v>0.02</v>
          </cell>
          <cell r="G95" t="str">
            <v>前15%</v>
          </cell>
          <cell r="H95" t="str">
            <v>第1名</v>
          </cell>
          <cell r="I95" t="str">
            <v>≤5%</v>
          </cell>
          <cell r="J95">
            <v>40</v>
          </cell>
          <cell r="K95" t="str">
            <v>CET4|533#CET6|553</v>
          </cell>
          <cell r="L95" t="str">
            <v>CET 6级≥520</v>
          </cell>
          <cell r="M95">
            <v>20</v>
          </cell>
          <cell r="N95" t="str">
            <v>2020-05|科技核心期刊《口腔医学》|以第一作者发表综述一篇，《对髁突特发性吸收与颞下颌关节盘前移位相关性的探究》|第一作者</v>
          </cell>
          <cell r="O95">
            <v>8</v>
          </cell>
          <cell r="P95">
            <v>5</v>
          </cell>
          <cell r="Q95">
            <v>5</v>
          </cell>
          <cell r="R95" t="str">
            <v>口腔医学</v>
          </cell>
          <cell r="S95" t="str">
            <v>口腔修复学</v>
          </cell>
          <cell r="T95" t="str">
            <v>中国医科大学</v>
          </cell>
          <cell r="U95">
            <v>88</v>
          </cell>
        </row>
        <row r="96">
          <cell r="B96" t="str">
            <v>梁圣洁</v>
          </cell>
          <cell r="C96" t="str">
            <v>缺成绩排名</v>
          </cell>
          <cell r="D96">
            <v>985</v>
          </cell>
          <cell r="E96">
            <v>20</v>
          </cell>
          <cell r="F96">
            <v>0.2</v>
          </cell>
          <cell r="G96" t="str">
            <v>前20%</v>
          </cell>
          <cell r="H96" t="str">
            <v>第10名</v>
          </cell>
          <cell r="I96" t="str">
            <v>＞10%，≤20%</v>
          </cell>
          <cell r="J96">
            <v>30</v>
          </cell>
          <cell r="K96" t="str">
            <v>CET6|530#CET4|556</v>
          </cell>
          <cell r="L96" t="str">
            <v>CET 6级≥520</v>
          </cell>
          <cell r="M96">
            <v>20</v>
          </cell>
          <cell r="N96" t="str">
            <v>2020-12|《Journal of Dental Research》|《Quality of Split-Mouth Trials in Dentistry: 1998, 2008, and 2018》|4#2021-02|《European Journal of Orthodontics》|(Online ahead of print) 《The reporting quality of split-mouth trials in orthodontics according to CONSORT guidelines: 2015-19》|3</v>
          </cell>
          <cell r="O96">
            <v>10</v>
          </cell>
          <cell r="P96">
            <v>3.5</v>
          </cell>
          <cell r="Q96">
            <v>5</v>
          </cell>
          <cell r="R96" t="str">
            <v>口腔医学</v>
          </cell>
          <cell r="S96" t="str">
            <v>口腔修复学</v>
          </cell>
          <cell r="T96" t="str">
            <v>武汉大学</v>
          </cell>
          <cell r="U96">
            <v>88.5</v>
          </cell>
        </row>
        <row r="97">
          <cell r="B97" t="str">
            <v>高晓通</v>
          </cell>
          <cell r="C97" t="str">
            <v>齐</v>
          </cell>
          <cell r="D97">
            <v>985</v>
          </cell>
          <cell r="E97">
            <v>20</v>
          </cell>
          <cell r="F97">
            <v>0.03</v>
          </cell>
          <cell r="G97" t="str">
            <v>前15%</v>
          </cell>
          <cell r="H97" t="str">
            <v>第2名</v>
          </cell>
          <cell r="I97" t="str">
            <v>≤5%</v>
          </cell>
          <cell r="J97">
            <v>40</v>
          </cell>
          <cell r="K97" t="str">
            <v>CET4|551#CET6|473</v>
          </cell>
          <cell r="L97" t="str">
            <v>CET 6级≥425</v>
          </cell>
          <cell r="M97">
            <v>15</v>
          </cell>
          <cell r="N97" t="str">
            <v>2019-08|全科口腔医学杂志|复发性口腔溃疡的病因学研究进展|三</v>
          </cell>
          <cell r="O97">
            <v>4</v>
          </cell>
          <cell r="P97">
            <v>5</v>
          </cell>
          <cell r="Q97">
            <v>5</v>
          </cell>
          <cell r="R97" t="str">
            <v>口腔医学</v>
          </cell>
          <cell r="S97" t="str">
            <v>口腔修复学</v>
          </cell>
          <cell r="T97" t="str">
            <v>兰州大学</v>
          </cell>
          <cell r="U97">
            <v>89</v>
          </cell>
        </row>
        <row r="98">
          <cell r="B98" t="str">
            <v>于玮玮</v>
          </cell>
          <cell r="C98" t="str">
            <v>齐</v>
          </cell>
          <cell r="D98">
            <v>211</v>
          </cell>
          <cell r="E98">
            <v>15</v>
          </cell>
          <cell r="F98">
            <v>0.05</v>
          </cell>
          <cell r="G98" t="str">
            <v>前15%</v>
          </cell>
          <cell r="H98" t="str">
            <v>第5名</v>
          </cell>
          <cell r="I98" t="str">
            <v>≤5%</v>
          </cell>
          <cell r="J98">
            <v>40</v>
          </cell>
          <cell r="K98" t="str">
            <v>CET4|525#CET6|565</v>
          </cell>
          <cell r="L98" t="str">
            <v>CET 6级≥520</v>
          </cell>
          <cell r="M98">
            <v>20</v>
          </cell>
          <cell r="N98" t="str">
            <v>2020-12|中国典型病例大全|不同年龄段人群肥胖与牙周炎相关性研究|第三作者</v>
          </cell>
          <cell r="O98">
            <v>4</v>
          </cell>
          <cell r="P98">
            <v>5</v>
          </cell>
          <cell r="Q98">
            <v>5</v>
          </cell>
          <cell r="R98" t="str">
            <v>口腔医学</v>
          </cell>
          <cell r="S98" t="str">
            <v>牙体牙髓病学</v>
          </cell>
          <cell r="T98" t="str">
            <v>郑州大学</v>
          </cell>
          <cell r="U98">
            <v>89</v>
          </cell>
        </row>
        <row r="99">
          <cell r="B99" t="str">
            <v>张春艳</v>
          </cell>
          <cell r="C99" t="str">
            <v>缺科研材料</v>
          </cell>
          <cell r="D99">
            <v>985</v>
          </cell>
          <cell r="E99">
            <v>20</v>
          </cell>
          <cell r="F99">
            <v>0.02</v>
          </cell>
          <cell r="G99" t="str">
            <v>前15%</v>
          </cell>
          <cell r="H99" t="str">
            <v>第1名</v>
          </cell>
          <cell r="I99" t="str">
            <v>≤5%</v>
          </cell>
          <cell r="J99">
            <v>40</v>
          </cell>
          <cell r="K99" t="str">
            <v>雅思|6.0#CET4|532#CET6|488</v>
          </cell>
          <cell r="L99" t="str">
            <v>IELTS≥6.0</v>
          </cell>
          <cell r="M99">
            <v>20</v>
          </cell>
          <cell r="N99" t="str">
            <v>2019-11|“挑战杯”全国大学生课外学术作品竞赛|国家级三等奖|4#2019-10|“互联网+”创新创业大赛|国家级铜奖|6</v>
          </cell>
          <cell r="O99">
            <v>0</v>
          </cell>
          <cell r="P99">
            <v>5</v>
          </cell>
          <cell r="Q99">
            <v>5</v>
          </cell>
          <cell r="R99" t="str">
            <v>口腔医学</v>
          </cell>
          <cell r="S99" t="str">
            <v>儿童口腔医学</v>
          </cell>
          <cell r="T99" t="str">
            <v>兰州大学</v>
          </cell>
          <cell r="U99">
            <v>90</v>
          </cell>
        </row>
        <row r="100">
          <cell r="B100" t="str">
            <v>郭淑铃</v>
          </cell>
          <cell r="C100" t="str">
            <v>齐</v>
          </cell>
          <cell r="D100">
            <v>985</v>
          </cell>
          <cell r="E100">
            <v>20</v>
          </cell>
          <cell r="F100">
            <v>0.06</v>
          </cell>
          <cell r="G100" t="str">
            <v>前15%</v>
          </cell>
          <cell r="H100" t="str">
            <v>第2名</v>
          </cell>
          <cell r="I100" t="str">
            <v>＞5%，≤10%</v>
          </cell>
          <cell r="J100">
            <v>35</v>
          </cell>
          <cell r="K100" t="str">
            <v>CET4|506#CET6|518</v>
          </cell>
          <cell r="L100" t="str">
            <v>CET 6级≥425</v>
          </cell>
          <cell r="M100">
            <v>15</v>
          </cell>
          <cell r="N100" t="str">
            <v>2021-02|Journal of International Medical Research|Feasibility of oral health evaluation by intraoral digital photography: a pilot study.|第一作者</v>
          </cell>
          <cell r="O100">
            <v>10</v>
          </cell>
          <cell r="P100">
            <v>5</v>
          </cell>
          <cell r="Q100">
            <v>5</v>
          </cell>
          <cell r="R100" t="str">
            <v>口腔医学</v>
          </cell>
          <cell r="S100" t="str">
            <v>口腔正畸学</v>
          </cell>
          <cell r="T100" t="str">
            <v>厦门大学</v>
          </cell>
          <cell r="U100">
            <v>90</v>
          </cell>
        </row>
        <row r="101">
          <cell r="B101" t="str">
            <v>刘诗雨</v>
          </cell>
          <cell r="C101" t="str">
            <v>齐</v>
          </cell>
          <cell r="D101">
            <v>211</v>
          </cell>
          <cell r="E101">
            <v>15</v>
          </cell>
          <cell r="F101">
            <v>0.06</v>
          </cell>
          <cell r="G101" t="str">
            <v>前15%</v>
          </cell>
          <cell r="H101" t="str">
            <v>第4名</v>
          </cell>
          <cell r="I101" t="str">
            <v>＞5%，≤10%</v>
          </cell>
          <cell r="J101">
            <v>35</v>
          </cell>
          <cell r="K101" t="str">
            <v>雅思|6.0#CET6|480#CET4|532</v>
          </cell>
          <cell r="L101" t="str">
            <v>IELTS≥6.0</v>
          </cell>
          <cell r="M101">
            <v>20</v>
          </cell>
          <cell r="N101" t="str">
            <v>2020-12|The Journal of Oral Pathology and Medicine|The clinical value of synuclein-γ and squamous cell carcinoma             Antigen in serum as diagnostic biomarker in patients with oral              squamous cell carcinoma and oral potentially malignant disorders|co-author#2020-12|BioMed Research International|Different genotype distrubution of Human papillomavirus               Between cervical and esophageal cancers: a study in both                High incidence area, Xinjiang, China|co-author</v>
          </cell>
          <cell r="O101">
            <v>10</v>
          </cell>
          <cell r="P101">
            <v>5</v>
          </cell>
          <cell r="Q101">
            <v>5</v>
          </cell>
          <cell r="R101" t="str">
            <v>口腔医学</v>
          </cell>
          <cell r="S101" t="str">
            <v>口腔正畸学</v>
          </cell>
          <cell r="T101" t="str">
            <v>石河子大学</v>
          </cell>
          <cell r="U101">
            <v>90</v>
          </cell>
        </row>
        <row r="102">
          <cell r="B102" t="str">
            <v>崔梦娟</v>
          </cell>
          <cell r="C102" t="str">
            <v>缺成绩排名</v>
          </cell>
          <cell r="D102">
            <v>985</v>
          </cell>
          <cell r="E102">
            <v>20</v>
          </cell>
          <cell r="F102">
            <v>0.04</v>
          </cell>
          <cell r="G102" t="str">
            <v>前15%</v>
          </cell>
          <cell r="H102" t="str">
            <v>第2名</v>
          </cell>
          <cell r="I102" t="str">
            <v>≤5%</v>
          </cell>
          <cell r="J102">
            <v>40</v>
          </cell>
          <cell r="K102" t="str">
            <v>CET6|557</v>
          </cell>
          <cell r="L102" t="str">
            <v>CET 6级≥520</v>
          </cell>
          <cell r="M102">
            <v>20</v>
          </cell>
          <cell r="N102" t="str">
            <v>2021-06|无|无|无</v>
          </cell>
          <cell r="O102">
            <v>0</v>
          </cell>
          <cell r="P102">
            <v>5</v>
          </cell>
          <cell r="Q102">
            <v>5</v>
          </cell>
          <cell r="R102" t="str">
            <v>口腔医学</v>
          </cell>
          <cell r="S102" t="str">
            <v>口腔正畸学</v>
          </cell>
          <cell r="T102" t="str">
            <v>武汉大学</v>
          </cell>
          <cell r="U102">
            <v>90</v>
          </cell>
        </row>
        <row r="103">
          <cell r="B103" t="str">
            <v>王帅</v>
          </cell>
          <cell r="C103" t="str">
            <v>缺专利材料</v>
          </cell>
          <cell r="D103">
            <v>985</v>
          </cell>
          <cell r="E103">
            <v>20</v>
          </cell>
          <cell r="F103">
            <v>0.05</v>
          </cell>
          <cell r="G103" t="str">
            <v>前15%</v>
          </cell>
          <cell r="H103" t="str">
            <v>第3名</v>
          </cell>
          <cell r="I103" t="str">
            <v>≤5%</v>
          </cell>
          <cell r="J103">
            <v>40</v>
          </cell>
          <cell r="K103" t="str">
            <v>CET4|565#CET6|549</v>
          </cell>
          <cell r="L103" t="str">
            <v>CET 6级≥520</v>
          </cell>
          <cell r="M103">
            <v>20</v>
          </cell>
          <cell r="N103" t="str">
            <v>2020-06|无|实用新型专利《一种牙科用拉钩及手术辅助装置》|第二#2020-07|无|发明专利《一种牙科钻针》|第三#2021-04|无|实用新型专利《一种口腔种植定位器》|第三</v>
          </cell>
          <cell r="O103">
            <v>0</v>
          </cell>
          <cell r="P103">
            <v>5</v>
          </cell>
          <cell r="Q103">
            <v>5</v>
          </cell>
          <cell r="R103" t="str">
            <v>口腔医学</v>
          </cell>
          <cell r="S103" t="str">
            <v>口腔颌面外科学</v>
          </cell>
          <cell r="T103" t="str">
            <v>山东大学</v>
          </cell>
          <cell r="U103">
            <v>90</v>
          </cell>
        </row>
        <row r="104">
          <cell r="B104" t="str">
            <v>汤贲偲</v>
          </cell>
          <cell r="C104" t="str">
            <v>齐</v>
          </cell>
          <cell r="D104">
            <v>985</v>
          </cell>
          <cell r="E104">
            <v>20</v>
          </cell>
          <cell r="F104">
            <v>0.09</v>
          </cell>
          <cell r="G104" t="str">
            <v>前15%</v>
          </cell>
          <cell r="H104">
            <v>1</v>
          </cell>
          <cell r="I104" t="str">
            <v>＞5%，≤10%</v>
          </cell>
          <cell r="J104">
            <v>40</v>
          </cell>
          <cell r="K104" t="str">
            <v>CET4|569#CET6|561</v>
          </cell>
          <cell r="L104" t="str">
            <v>CET 6级≥520</v>
          </cell>
          <cell r="M104">
            <v>20</v>
          </cell>
          <cell r="N104" t="str">
            <v>2021-06|《医学与社会》在投|《早期龋病的防治及进展》|第一作者</v>
          </cell>
          <cell r="O104">
            <v>0</v>
          </cell>
          <cell r="P104">
            <v>5</v>
          </cell>
          <cell r="Q104">
            <v>5</v>
          </cell>
          <cell r="R104" t="str">
            <v>口腔医学</v>
          </cell>
          <cell r="S104" t="str">
            <v>口腔正畸学</v>
          </cell>
          <cell r="T104" t="str">
            <v>华中科技大学</v>
          </cell>
          <cell r="U104">
            <v>90</v>
          </cell>
        </row>
        <row r="105">
          <cell r="B105" t="str">
            <v>陈瑶</v>
          </cell>
          <cell r="C105" t="str">
            <v>齐</v>
          </cell>
          <cell r="D105" t="str">
            <v>其他（学科评估B及以上）</v>
          </cell>
          <cell r="E105">
            <v>10</v>
          </cell>
          <cell r="F105">
            <v>0.01</v>
          </cell>
          <cell r="G105" t="str">
            <v>前15%</v>
          </cell>
          <cell r="H105" t="str">
            <v>第1名</v>
          </cell>
          <cell r="I105" t="str">
            <v>≤5%</v>
          </cell>
          <cell r="J105">
            <v>40</v>
          </cell>
          <cell r="K105" t="str">
            <v>CET4|597#CET6|541</v>
          </cell>
          <cell r="L105" t="str">
            <v>CET 6级≥520</v>
          </cell>
          <cell r="M105">
            <v>20</v>
          </cell>
          <cell r="N105" t="str">
            <v>2019-03|Cancer Medicine|Gene amplification derived a cancer testis long noncoding RNA PCAT6 regulates cell proliferation and migration in hepatocellular carcinoma|共同第一作者（第2位）#2019-06|Journal of Cellular and Molecular Medicine|Hypomethylation activated cancer testis gene SPANXC promotes cell metastasis in lung adenocarcinoma|共同第一作者（第3位）</v>
          </cell>
          <cell r="O105">
            <v>10</v>
          </cell>
          <cell r="P105">
            <v>5</v>
          </cell>
          <cell r="Q105">
            <v>5</v>
          </cell>
          <cell r="R105" t="str">
            <v>口腔临床医学</v>
          </cell>
          <cell r="S105" t="str">
            <v>口腔正畸学</v>
          </cell>
          <cell r="T105" t="str">
            <v>南京医科大学</v>
          </cell>
          <cell r="U105">
            <v>90</v>
          </cell>
        </row>
        <row r="106">
          <cell r="B106" t="str">
            <v>侯虹雨</v>
          </cell>
          <cell r="C106" t="str">
            <v>缺成绩排名</v>
          </cell>
          <cell r="D106">
            <v>985</v>
          </cell>
          <cell r="E106">
            <v>20</v>
          </cell>
          <cell r="F106">
            <v>0.03</v>
          </cell>
          <cell r="G106" t="str">
            <v>前15%</v>
          </cell>
          <cell r="H106" t="str">
            <v>第1名</v>
          </cell>
          <cell r="I106" t="str">
            <v>≤5%</v>
          </cell>
          <cell r="J106">
            <v>40</v>
          </cell>
          <cell r="K106" t="str">
            <v>CET4|534#CET6|553</v>
          </cell>
          <cell r="L106" t="str">
            <v>CET 6级≥520</v>
          </cell>
          <cell r="M106">
            <v>20</v>
          </cell>
          <cell r="N106" t="str">
            <v>2021-06|无|无|无</v>
          </cell>
          <cell r="O106">
            <v>0</v>
          </cell>
          <cell r="P106">
            <v>5</v>
          </cell>
          <cell r="Q106">
            <v>5</v>
          </cell>
          <cell r="R106" t="str">
            <v>口腔医学</v>
          </cell>
          <cell r="S106" t="str">
            <v>口腔正畸学</v>
          </cell>
          <cell r="T106" t="str">
            <v>南开大学</v>
          </cell>
          <cell r="U106">
            <v>90</v>
          </cell>
        </row>
        <row r="107">
          <cell r="B107" t="str">
            <v>孙锦睿</v>
          </cell>
          <cell r="C107" t="str">
            <v>齐</v>
          </cell>
          <cell r="D107">
            <v>985</v>
          </cell>
          <cell r="E107">
            <v>20</v>
          </cell>
          <cell r="F107">
            <v>0.02</v>
          </cell>
          <cell r="G107" t="str">
            <v>前15%</v>
          </cell>
          <cell r="H107" t="str">
            <v>第1名</v>
          </cell>
          <cell r="I107" t="str">
            <v>≤5%</v>
          </cell>
          <cell r="J107">
            <v>40</v>
          </cell>
          <cell r="K107" t="str">
            <v>CET4|617#CET6|677#雅思|7.0</v>
          </cell>
          <cell r="L107" t="str">
            <v>CET 6级≥520</v>
          </cell>
          <cell r="M107">
            <v>20</v>
          </cell>
          <cell r="N107" t="str">
            <v>2021-06|无|无|无</v>
          </cell>
          <cell r="O107">
            <v>0</v>
          </cell>
          <cell r="P107">
            <v>5</v>
          </cell>
          <cell r="Q107">
            <v>5</v>
          </cell>
          <cell r="R107" t="str">
            <v>口腔医学</v>
          </cell>
          <cell r="S107" t="str">
            <v>口腔正畸学</v>
          </cell>
          <cell r="T107" t="str">
            <v>山东大学</v>
          </cell>
          <cell r="U107">
            <v>90</v>
          </cell>
        </row>
        <row r="108">
          <cell r="B108" t="str">
            <v>杜恬静</v>
          </cell>
          <cell r="C108" t="str">
            <v>缺成绩排名</v>
          </cell>
          <cell r="D108">
            <v>985</v>
          </cell>
          <cell r="E108">
            <v>20</v>
          </cell>
          <cell r="F108">
            <v>0.05</v>
          </cell>
          <cell r="G108" t="str">
            <v>前15%</v>
          </cell>
          <cell r="H108" t="str">
            <v>第3名</v>
          </cell>
          <cell r="I108" t="str">
            <v>≤5%</v>
          </cell>
          <cell r="J108">
            <v>40</v>
          </cell>
          <cell r="K108" t="str">
            <v>CET4|596#CET6|547</v>
          </cell>
          <cell r="L108" t="str">
            <v>CET 6级≥520</v>
          </cell>
          <cell r="M108">
            <v>20</v>
          </cell>
          <cell r="N108" t="str">
            <v>2021-06|-|-|-</v>
          </cell>
          <cell r="O108">
            <v>0</v>
          </cell>
          <cell r="P108">
            <v>5</v>
          </cell>
          <cell r="Q108">
            <v>5</v>
          </cell>
          <cell r="R108" t="str">
            <v>口腔医学</v>
          </cell>
          <cell r="S108" t="str">
            <v>口腔种植学</v>
          </cell>
          <cell r="T108" t="str">
            <v>西安交通大学</v>
          </cell>
          <cell r="U108">
            <v>90</v>
          </cell>
        </row>
        <row r="109">
          <cell r="B109" t="str">
            <v>刘春迪</v>
          </cell>
          <cell r="C109" t="str">
            <v>缺成绩排名</v>
          </cell>
          <cell r="D109">
            <v>985</v>
          </cell>
          <cell r="E109">
            <v>20</v>
          </cell>
          <cell r="F109">
            <v>0.05</v>
          </cell>
          <cell r="G109" t="str">
            <v>前15%</v>
          </cell>
          <cell r="H109" t="str">
            <v>第1名</v>
          </cell>
          <cell r="I109" t="str">
            <v>≤5%</v>
          </cell>
          <cell r="J109">
            <v>40</v>
          </cell>
          <cell r="K109" t="str">
            <v>CET4|582#CET6|574</v>
          </cell>
          <cell r="L109" t="str">
            <v>CET 6级≥520</v>
          </cell>
          <cell r="M109">
            <v>20</v>
          </cell>
          <cell r="N109" t="str">
            <v>2021-05|4th International Conference on Frontiers of Biological Sciences and Engineering (FBSE 2021)|《Research Progress on Etiology and Pathogenesis of MERS-CoV and SARS-CoV》|2</v>
          </cell>
          <cell r="O109">
            <v>0</v>
          </cell>
          <cell r="P109">
            <v>5</v>
          </cell>
          <cell r="Q109">
            <v>5</v>
          </cell>
          <cell r="R109" t="str">
            <v>口腔医学</v>
          </cell>
          <cell r="S109" t="str">
            <v>牙周病学</v>
          </cell>
          <cell r="T109" t="str">
            <v>中南大学</v>
          </cell>
          <cell r="U109">
            <v>90</v>
          </cell>
        </row>
        <row r="110">
          <cell r="B110" t="str">
            <v>李茉研</v>
          </cell>
          <cell r="C110" t="str">
            <v>缺论文材料</v>
          </cell>
          <cell r="D110">
            <v>211</v>
          </cell>
          <cell r="E110">
            <v>15</v>
          </cell>
          <cell r="F110">
            <v>0.02</v>
          </cell>
          <cell r="G110" t="str">
            <v>前15%</v>
          </cell>
          <cell r="H110" t="str">
            <v>第1名</v>
          </cell>
          <cell r="I110" t="str">
            <v>≤5%</v>
          </cell>
          <cell r="J110">
            <v>40</v>
          </cell>
          <cell r="K110" t="str">
            <v>CET4|631#CET6|642</v>
          </cell>
          <cell r="L110" t="str">
            <v>CET 6级≥520</v>
          </cell>
          <cell r="M110">
            <v>20</v>
          </cell>
          <cell r="N110" t="str">
            <v>2021-03|期刊《现代养生》|综述《肿瘤血管正常化与免疫治疗》|1</v>
          </cell>
          <cell r="O110">
            <v>8</v>
          </cell>
          <cell r="P110">
            <v>5</v>
          </cell>
          <cell r="Q110">
            <v>5</v>
          </cell>
          <cell r="R110" t="str">
            <v>口腔医学</v>
          </cell>
          <cell r="S110" t="str">
            <v>口腔正畸学</v>
          </cell>
          <cell r="T110" t="str">
            <v>苏州大学</v>
          </cell>
          <cell r="U110">
            <v>93</v>
          </cell>
        </row>
        <row r="111">
          <cell r="B111" t="str">
            <v>武钰</v>
          </cell>
          <cell r="C111" t="str">
            <v>齐</v>
          </cell>
          <cell r="D111">
            <v>211</v>
          </cell>
          <cell r="E111">
            <v>15</v>
          </cell>
          <cell r="F111">
            <v>0.02</v>
          </cell>
          <cell r="G111" t="str">
            <v>前15%</v>
          </cell>
          <cell r="H111" t="str">
            <v>第1名</v>
          </cell>
          <cell r="I111" t="str">
            <v>≤5%</v>
          </cell>
          <cell r="J111">
            <v>40</v>
          </cell>
          <cell r="K111" t="str">
            <v>CET4|598#CET6|547</v>
          </cell>
          <cell r="L111" t="str">
            <v>CET 6级≥520</v>
          </cell>
          <cell r="M111">
            <v>20</v>
          </cell>
          <cell r="N111" t="str">
            <v>2020-03|《南通大学学报（医学版）》|《气体信号分子硫化氢在颅脑外伤中的作用及其研究进展》|第一作者</v>
          </cell>
          <cell r="O111">
            <v>8</v>
          </cell>
          <cell r="P111">
            <v>5</v>
          </cell>
          <cell r="Q111">
            <v>5</v>
          </cell>
          <cell r="R111" t="str">
            <v>口腔医学</v>
          </cell>
          <cell r="S111" t="str">
            <v>牙体牙髓病学</v>
          </cell>
          <cell r="T111" t="str">
            <v>苏州大学</v>
          </cell>
          <cell r="U111">
            <v>93</v>
          </cell>
        </row>
        <row r="112">
          <cell r="B112" t="str">
            <v>李光照</v>
          </cell>
          <cell r="C112" t="str">
            <v>齐</v>
          </cell>
          <cell r="D112">
            <v>985</v>
          </cell>
          <cell r="E112">
            <v>20</v>
          </cell>
          <cell r="F112">
            <v>0.03</v>
          </cell>
          <cell r="G112" t="str">
            <v>前15%</v>
          </cell>
          <cell r="H112" t="str">
            <v>第2名</v>
          </cell>
          <cell r="I112" t="str">
            <v>≤5%</v>
          </cell>
          <cell r="J112">
            <v>40</v>
          </cell>
          <cell r="K112" t="str">
            <v>CET4|593#CET6|587#雅思|7.0</v>
          </cell>
          <cell r="L112" t="str">
            <v>IELTS≥6.0</v>
          </cell>
          <cell r="M112">
            <v>20</v>
          </cell>
          <cell r="N112" t="str">
            <v>2021-04|《中国组织工程研究》|《组织工程血管化基因治疗的研究进展》|第一作者#2020-09|《医师在线》|《茶多酚在口腔治疗中应用的研究进展》|第二作者#2020-01|兰州大学创新创业行动计划“优秀项目”荣誉|《终纹床核通过蓝斑的促觉醒作用及其神经环路》|核心成员</v>
          </cell>
          <cell r="O112">
            <v>4</v>
          </cell>
          <cell r="P112">
            <v>5</v>
          </cell>
          <cell r="Q112">
            <v>5</v>
          </cell>
          <cell r="R112" t="str">
            <v>口腔医学</v>
          </cell>
          <cell r="S112" t="str">
            <v>口腔修复学</v>
          </cell>
          <cell r="T112" t="str">
            <v>兰州大学</v>
          </cell>
          <cell r="U112">
            <v>94</v>
          </cell>
        </row>
        <row r="113">
          <cell r="B113" t="str">
            <v>曹昶</v>
          </cell>
          <cell r="E113">
            <v>29</v>
          </cell>
          <cell r="G113">
            <v>28</v>
          </cell>
          <cell r="J113">
            <v>25</v>
          </cell>
          <cell r="M113">
            <v>20</v>
          </cell>
          <cell r="O113">
            <v>10</v>
          </cell>
          <cell r="P113">
            <v>5</v>
          </cell>
          <cell r="Q113">
            <v>5</v>
          </cell>
          <cell r="U113">
            <v>94</v>
          </cell>
        </row>
        <row r="114">
          <cell r="B114" t="str">
            <v>黄灿灿</v>
          </cell>
          <cell r="C114" t="str">
            <v>缺成绩排名</v>
          </cell>
          <cell r="D114">
            <v>985</v>
          </cell>
          <cell r="E114">
            <v>20</v>
          </cell>
          <cell r="F114">
            <v>0.09</v>
          </cell>
          <cell r="G114" t="str">
            <v>前15%</v>
          </cell>
          <cell r="H114" t="str">
            <v>第5名</v>
          </cell>
          <cell r="I114" t="str">
            <v>＞5%，≤10%</v>
          </cell>
          <cell r="J114">
            <v>35</v>
          </cell>
          <cell r="K114" t="str">
            <v>CET6|547#雅思|6.5</v>
          </cell>
          <cell r="L114" t="str">
            <v>CET 6级≥520</v>
          </cell>
          <cell r="M114">
            <v>20</v>
          </cell>
          <cell r="N114" t="str">
            <v>2020-10|Drug Design Development and Therapy|Eldecalcitol Inhibits LPS-Induced NLRP3 Inflammasome-Dependent Pyroptosis in Human Gingival Fibroblasts by Activating the Nrf2/HO-1 Signaling Pathway|第一作者#2020-11|Cellular signaling|Eldecalcitol induces apoptosis and autophagy in human osteosarcoma MG-63 cells by accumulating ROS to suppress the PI3K/Akt/mTOR|第二作者#2019-07|Molecules|Diallyl Disulfide Induces Apoptosis and Autophagy in Human Osteosarcoma MG-63 Cells through the PI3K/Akt/mTOR Pathway|第三作者</v>
          </cell>
          <cell r="O114">
            <v>10</v>
          </cell>
          <cell r="P114">
            <v>5</v>
          </cell>
          <cell r="Q114">
            <v>5</v>
          </cell>
          <cell r="R114" t="str">
            <v>口腔医学</v>
          </cell>
          <cell r="S114" t="str">
            <v>口腔正畸学</v>
          </cell>
          <cell r="T114" t="str">
            <v>山东大学</v>
          </cell>
          <cell r="U114">
            <v>95</v>
          </cell>
        </row>
        <row r="115">
          <cell r="B115" t="str">
            <v>焦钰铧</v>
          </cell>
          <cell r="C115" t="str">
            <v>缺成绩排名</v>
          </cell>
          <cell r="D115">
            <v>985</v>
          </cell>
          <cell r="E115">
            <v>20</v>
          </cell>
          <cell r="F115">
            <v>0.08</v>
          </cell>
          <cell r="G115" t="str">
            <v>前15%</v>
          </cell>
          <cell r="H115" t="str">
            <v>第5名</v>
          </cell>
          <cell r="I115" t="str">
            <v>＞5%，≤10%</v>
          </cell>
          <cell r="J115">
            <v>35</v>
          </cell>
          <cell r="K115" t="str">
            <v>CET4|573#CET6|549</v>
          </cell>
          <cell r="L115" t="str">
            <v>CET 6级≥520</v>
          </cell>
          <cell r="M115">
            <v>20</v>
          </cell>
          <cell r="N115" t="str">
            <v>2021-01|CRANIO-The Journal of Craniomandibular &amp; Sleep Practice|Hyoid bone position in subjects with different facial growth patterns of different dental ages|6#2020-12|中国美容医学|陕西地区不同垂直骨面型人群舌骨位置研究|6</v>
          </cell>
          <cell r="O115">
            <v>10</v>
          </cell>
          <cell r="P115">
            <v>5</v>
          </cell>
          <cell r="Q115">
            <v>5</v>
          </cell>
          <cell r="R115" t="str">
            <v>口腔临床医学</v>
          </cell>
          <cell r="S115" t="str">
            <v>口腔正畸学</v>
          </cell>
          <cell r="T115" t="str">
            <v>西安交通大学</v>
          </cell>
          <cell r="U115">
            <v>95</v>
          </cell>
        </row>
        <row r="116">
          <cell r="B116" t="str">
            <v>杨睿聪</v>
          </cell>
          <cell r="C116" t="str">
            <v>缺成绩排名</v>
          </cell>
          <cell r="D116">
            <v>985</v>
          </cell>
          <cell r="E116">
            <v>20</v>
          </cell>
          <cell r="F116">
            <v>0.04</v>
          </cell>
          <cell r="G116" t="str">
            <v>前15%</v>
          </cell>
          <cell r="H116" t="str">
            <v>第2名</v>
          </cell>
          <cell r="I116" t="str">
            <v>≤5%</v>
          </cell>
          <cell r="J116">
            <v>40</v>
          </cell>
          <cell r="K116" t="str">
            <v>CET6|541#CET4|551</v>
          </cell>
          <cell r="L116" t="str">
            <v>CET 6级≥520</v>
          </cell>
          <cell r="M116">
            <v>20</v>
          </cell>
          <cell r="N116" t="str">
            <v>2021-04|American Cleft Palate Craniofacial Association|Skeletal Maturation in Patients With Cleft Lip and/or Palate: A Systematic Review Xiaoyi Wu, MS1,3, Wenying Kuang, PhD2,3 , Jie Zheng, PhD2,3, Zhengkun Yang, BS1 , Meiqing Ren, BS1 , Ruicong Yang, BS1 , and Wenjun Yuan, MS2 Abstract Objective: The objective of this systematic review w|2#2019-09|实用新型专利|一种根尖手术显微口镜|4</v>
          </cell>
          <cell r="O116">
            <v>6</v>
          </cell>
          <cell r="P116">
            <v>5</v>
          </cell>
          <cell r="Q116">
            <v>5</v>
          </cell>
          <cell r="R116" t="str">
            <v>口腔临床医学</v>
          </cell>
          <cell r="S116" t="str">
            <v>牙周病学</v>
          </cell>
          <cell r="T116" t="str">
            <v>武汉大学</v>
          </cell>
          <cell r="U116">
            <v>96</v>
          </cell>
        </row>
        <row r="117">
          <cell r="B117" t="str">
            <v>陆畅</v>
          </cell>
          <cell r="C117" t="str">
            <v>缺成绩排名</v>
          </cell>
          <cell r="D117">
            <v>985</v>
          </cell>
          <cell r="E117">
            <v>20</v>
          </cell>
          <cell r="F117">
            <v>0.03</v>
          </cell>
          <cell r="G117" t="str">
            <v>前15%</v>
          </cell>
          <cell r="H117" t="str">
            <v>第1名</v>
          </cell>
          <cell r="I117" t="str">
            <v>≤5%</v>
          </cell>
          <cell r="J117">
            <v>40</v>
          </cell>
          <cell r="K117" t="str">
            <v>CET4|575#CET6|548</v>
          </cell>
          <cell r="L117" t="str">
            <v>CET 6级≥520</v>
          </cell>
          <cell r="M117">
            <v>20</v>
          </cell>
          <cell r="N117" t="str">
            <v>2017-09|无|无|无</v>
          </cell>
          <cell r="O117">
            <v>6</v>
          </cell>
          <cell r="P117">
            <v>5</v>
          </cell>
          <cell r="Q117">
            <v>5</v>
          </cell>
          <cell r="R117" t="str">
            <v>口腔医学</v>
          </cell>
          <cell r="S117" t="str">
            <v>牙体牙髓病学</v>
          </cell>
          <cell r="T117" t="str">
            <v>厦门大学</v>
          </cell>
          <cell r="U117">
            <v>96</v>
          </cell>
        </row>
        <row r="118">
          <cell r="B118" t="str">
            <v>王冠儒</v>
          </cell>
          <cell r="C118" t="str">
            <v>缺科研材料</v>
          </cell>
          <cell r="D118">
            <v>985</v>
          </cell>
          <cell r="E118">
            <v>20</v>
          </cell>
          <cell r="F118">
            <v>0.04</v>
          </cell>
          <cell r="G118" t="str">
            <v>前15%</v>
          </cell>
          <cell r="H118" t="str">
            <v>第2名</v>
          </cell>
          <cell r="I118" t="str">
            <v>≤5%</v>
          </cell>
          <cell r="J118">
            <v>40</v>
          </cell>
          <cell r="K118" t="str">
            <v>CET4|597#CET6|532#雅思|6.5</v>
          </cell>
          <cell r="L118" t="str">
            <v>CET 6级≥520</v>
          </cell>
          <cell r="M118">
            <v>20</v>
          </cell>
          <cell r="N118" t="str">
            <v>2020-12|《中外交流》|《新冠疫情考验下的人类命运共同体》|1</v>
          </cell>
          <cell r="O118">
            <v>8</v>
          </cell>
          <cell r="P118">
            <v>5</v>
          </cell>
          <cell r="Q118">
            <v>5</v>
          </cell>
          <cell r="R118" t="str">
            <v>口腔医学</v>
          </cell>
          <cell r="S118" t="str">
            <v>口腔颌面外科学</v>
          </cell>
          <cell r="T118" t="str">
            <v>山东大学</v>
          </cell>
          <cell r="U118">
            <v>98</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50677-BCE3-4E75-AD9D-DBAA8FD3AA23}">
  <sheetPr>
    <pageSetUpPr fitToPage="1"/>
  </sheetPr>
  <dimension ref="A1:K121"/>
  <sheetViews>
    <sheetView tabSelected="1" topLeftCell="A76" workbookViewId="0">
      <selection activeCell="M86" sqref="M86"/>
    </sheetView>
  </sheetViews>
  <sheetFormatPr defaultRowHeight="20.100000000000001" customHeight="1" x14ac:dyDescent="0.25"/>
  <cols>
    <col min="1" max="1" width="20.75" style="7" customWidth="1"/>
    <col min="2" max="2" width="7.375" style="7" customWidth="1"/>
    <col min="3" max="4" width="9" style="7"/>
    <col min="5" max="5" width="18.75" style="7" customWidth="1"/>
    <col min="6" max="6" width="19.375" style="7" customWidth="1"/>
    <col min="7" max="7" width="20.25" style="7" customWidth="1"/>
    <col min="8" max="8" width="11.875" style="7" customWidth="1"/>
    <col min="9" max="9" width="15.375" style="13" customWidth="1"/>
    <col min="10" max="10" width="12.5" style="13" customWidth="1"/>
    <col min="11" max="11" width="14.375" style="7" customWidth="1"/>
  </cols>
  <sheetData>
    <row r="1" spans="1:11" s="3" customFormat="1" ht="50.25" customHeight="1" x14ac:dyDescent="0.35">
      <c r="A1" s="18" t="s">
        <v>162</v>
      </c>
      <c r="B1" s="19"/>
      <c r="C1" s="19"/>
      <c r="D1" s="19"/>
      <c r="E1" s="19"/>
      <c r="F1" s="19"/>
      <c r="G1" s="19"/>
      <c r="H1" s="19"/>
      <c r="I1" s="19"/>
      <c r="J1" s="19"/>
      <c r="K1" s="19"/>
    </row>
    <row r="2" spans="1:11" s="2" customFormat="1" ht="39" customHeight="1" x14ac:dyDescent="0.2">
      <c r="A2" s="4" t="s">
        <v>118</v>
      </c>
      <c r="B2" s="4" t="s">
        <v>119</v>
      </c>
      <c r="C2" s="4" t="s">
        <v>0</v>
      </c>
      <c r="D2" s="4" t="s">
        <v>120</v>
      </c>
      <c r="E2" s="4" t="s">
        <v>121</v>
      </c>
      <c r="F2" s="4" t="s">
        <v>122</v>
      </c>
      <c r="G2" s="4" t="s">
        <v>123</v>
      </c>
      <c r="H2" s="4" t="s">
        <v>124</v>
      </c>
      <c r="I2" s="9" t="s">
        <v>125</v>
      </c>
      <c r="J2" s="9" t="s">
        <v>126</v>
      </c>
      <c r="K2" s="4" t="s">
        <v>127</v>
      </c>
    </row>
    <row r="3" spans="1:11" ht="20.100000000000001" customHeight="1" x14ac:dyDescent="0.2">
      <c r="A3" s="20" t="s">
        <v>163</v>
      </c>
      <c r="B3" s="15">
        <v>1</v>
      </c>
      <c r="C3" s="5" t="s">
        <v>100</v>
      </c>
      <c r="D3" s="5" t="s">
        <v>31</v>
      </c>
      <c r="E3" s="5" t="s">
        <v>7</v>
      </c>
      <c r="F3" s="5" t="s">
        <v>96</v>
      </c>
      <c r="G3" s="5" t="s">
        <v>43</v>
      </c>
      <c r="H3" s="5">
        <f>VLOOKUP(C3,[1]背景成绩!$B$1:$U$65536,20,0)</f>
        <v>98</v>
      </c>
      <c r="I3" s="10">
        <v>93.833333333333329</v>
      </c>
      <c r="J3" s="10">
        <v>95.5</v>
      </c>
      <c r="K3" s="5" t="s">
        <v>128</v>
      </c>
    </row>
    <row r="4" spans="1:11" ht="20.100000000000001" customHeight="1" x14ac:dyDescent="0.2">
      <c r="A4" s="21"/>
      <c r="B4" s="15">
        <v>2</v>
      </c>
      <c r="C4" s="5" t="s">
        <v>103</v>
      </c>
      <c r="D4" s="5" t="s">
        <v>31</v>
      </c>
      <c r="E4" s="5" t="s">
        <v>7</v>
      </c>
      <c r="F4" s="5" t="s">
        <v>96</v>
      </c>
      <c r="G4" s="5" t="s">
        <v>104</v>
      </c>
      <c r="H4" s="5">
        <f>VLOOKUP(C4,[1]背景成绩!$B$1:$U$65536,20,0)</f>
        <v>94</v>
      </c>
      <c r="I4" s="10">
        <v>89.666666666666671</v>
      </c>
      <c r="J4" s="10">
        <v>91.4</v>
      </c>
      <c r="K4" s="5" t="s">
        <v>128</v>
      </c>
    </row>
    <row r="5" spans="1:11" ht="20.100000000000001" customHeight="1" x14ac:dyDescent="0.2">
      <c r="A5" s="21"/>
      <c r="B5" s="15">
        <v>3</v>
      </c>
      <c r="C5" s="5" t="s">
        <v>99</v>
      </c>
      <c r="D5" s="5" t="s">
        <v>1</v>
      </c>
      <c r="E5" s="5" t="s">
        <v>7</v>
      </c>
      <c r="F5" s="5" t="s">
        <v>96</v>
      </c>
      <c r="G5" s="5" t="s">
        <v>14</v>
      </c>
      <c r="H5" s="5">
        <f>VLOOKUP(C5,[1]背景成绩!$B$1:$U$65536,20,0)</f>
        <v>79.5</v>
      </c>
      <c r="I5" s="10">
        <v>91.166666666666671</v>
      </c>
      <c r="J5" s="10">
        <v>86.5</v>
      </c>
      <c r="K5" s="5" t="s">
        <v>128</v>
      </c>
    </row>
    <row r="6" spans="1:11" ht="20.100000000000001" customHeight="1" x14ac:dyDescent="0.2">
      <c r="A6" s="21"/>
      <c r="B6" s="15">
        <v>4</v>
      </c>
      <c r="C6" s="5" t="s">
        <v>101</v>
      </c>
      <c r="D6" s="5" t="s">
        <v>1</v>
      </c>
      <c r="E6" s="5" t="s">
        <v>7</v>
      </c>
      <c r="F6" s="5" t="s">
        <v>96</v>
      </c>
      <c r="G6" s="5" t="s">
        <v>43</v>
      </c>
      <c r="H6" s="5">
        <f>VLOOKUP(C6,[1]背景成绩!$B$1:$U$65536,20,0)</f>
        <v>80</v>
      </c>
      <c r="I6" s="10">
        <v>90.833333333333329</v>
      </c>
      <c r="J6" s="10">
        <v>86.5</v>
      </c>
      <c r="K6" s="5" t="s">
        <v>128</v>
      </c>
    </row>
    <row r="7" spans="1:11" ht="20.100000000000001" customHeight="1" x14ac:dyDescent="0.2">
      <c r="A7" s="21"/>
      <c r="B7" s="15">
        <v>5</v>
      </c>
      <c r="C7" s="5" t="s">
        <v>98</v>
      </c>
      <c r="D7" s="5" t="s">
        <v>31</v>
      </c>
      <c r="E7" s="5" t="s">
        <v>7</v>
      </c>
      <c r="F7" s="5" t="s">
        <v>96</v>
      </c>
      <c r="G7" s="5" t="s">
        <v>43</v>
      </c>
      <c r="H7" s="5">
        <f>VLOOKUP(C7,[1]背景成绩!$B$1:$U$65536,20,0)</f>
        <v>90</v>
      </c>
      <c r="I7" s="10">
        <v>84</v>
      </c>
      <c r="J7" s="10">
        <v>86.4</v>
      </c>
      <c r="K7" s="5" t="s">
        <v>128</v>
      </c>
    </row>
    <row r="8" spans="1:11" ht="20.100000000000001" customHeight="1" x14ac:dyDescent="0.2">
      <c r="A8" s="21"/>
      <c r="B8" s="15">
        <v>6</v>
      </c>
      <c r="C8" s="5" t="s">
        <v>105</v>
      </c>
      <c r="D8" s="5" t="s">
        <v>31</v>
      </c>
      <c r="E8" s="5" t="s">
        <v>7</v>
      </c>
      <c r="F8" s="5" t="s">
        <v>96</v>
      </c>
      <c r="G8" s="5" t="s">
        <v>43</v>
      </c>
      <c r="H8" s="5">
        <f>VLOOKUP(C8,[1]背景成绩!$B$1:$U$65536,20,0)</f>
        <v>75</v>
      </c>
      <c r="I8" s="10">
        <v>92.333333333333329</v>
      </c>
      <c r="J8" s="10">
        <v>85.4</v>
      </c>
      <c r="K8" s="5" t="s">
        <v>128</v>
      </c>
    </row>
    <row r="9" spans="1:11" ht="20.100000000000001" customHeight="1" x14ac:dyDescent="0.2">
      <c r="A9" s="21"/>
      <c r="B9" s="15">
        <v>7</v>
      </c>
      <c r="C9" s="5" t="s">
        <v>97</v>
      </c>
      <c r="D9" s="5" t="s">
        <v>31</v>
      </c>
      <c r="E9" s="5" t="s">
        <v>7</v>
      </c>
      <c r="F9" s="5" t="s">
        <v>96</v>
      </c>
      <c r="G9" s="5" t="s">
        <v>4</v>
      </c>
      <c r="H9" s="5">
        <f>VLOOKUP(C9,[1]背景成绩!$B$1:$U$65536,20,0)</f>
        <v>75</v>
      </c>
      <c r="I9" s="10">
        <v>89.166666666666671</v>
      </c>
      <c r="J9" s="10">
        <v>83.5</v>
      </c>
      <c r="K9" s="5" t="s">
        <v>128</v>
      </c>
    </row>
    <row r="10" spans="1:11" ht="20.100000000000001" customHeight="1" x14ac:dyDescent="0.2">
      <c r="A10" s="21"/>
      <c r="B10" s="15">
        <v>8</v>
      </c>
      <c r="C10" s="5" t="s">
        <v>102</v>
      </c>
      <c r="D10" s="5" t="s">
        <v>31</v>
      </c>
      <c r="E10" s="5" t="s">
        <v>7</v>
      </c>
      <c r="F10" s="5" t="s">
        <v>96</v>
      </c>
      <c r="G10" s="5" t="s">
        <v>22</v>
      </c>
      <c r="H10" s="5">
        <f>VLOOKUP(C10,[1]背景成绩!$B$1:$U$65536,20,0)</f>
        <v>80</v>
      </c>
      <c r="I10" s="10">
        <v>85</v>
      </c>
      <c r="J10" s="10">
        <v>83</v>
      </c>
      <c r="K10" s="5" t="s">
        <v>128</v>
      </c>
    </row>
    <row r="11" spans="1:11" ht="20.100000000000001" customHeight="1" x14ac:dyDescent="0.2">
      <c r="A11" s="21"/>
      <c r="B11" s="15">
        <v>9</v>
      </c>
      <c r="C11" s="5" t="s">
        <v>129</v>
      </c>
      <c r="D11" s="5" t="s">
        <v>1</v>
      </c>
      <c r="E11" s="5" t="s">
        <v>7</v>
      </c>
      <c r="F11" s="5" t="s">
        <v>96</v>
      </c>
      <c r="G11" s="5" t="s">
        <v>4</v>
      </c>
      <c r="H11" s="5">
        <f>VLOOKUP(C11,[1]背景成绩!$B$1:$U$65536,20,0)</f>
        <v>75</v>
      </c>
      <c r="I11" s="10">
        <v>86.5</v>
      </c>
      <c r="J11" s="10">
        <v>81.900000000000006</v>
      </c>
      <c r="K11" s="5" t="s">
        <v>130</v>
      </c>
    </row>
    <row r="12" spans="1:11" ht="20.100000000000001" customHeight="1" x14ac:dyDescent="0.2">
      <c r="A12" s="21"/>
      <c r="B12" s="15">
        <v>10</v>
      </c>
      <c r="C12" s="5" t="s">
        <v>131</v>
      </c>
      <c r="D12" s="5" t="s">
        <v>1</v>
      </c>
      <c r="E12" s="5" t="s">
        <v>7</v>
      </c>
      <c r="F12" s="5" t="s">
        <v>96</v>
      </c>
      <c r="G12" s="5" t="s">
        <v>43</v>
      </c>
      <c r="H12" s="5">
        <f>VLOOKUP(C12,[1]背景成绩!$B$1:$U$65536,20,0)</f>
        <v>80</v>
      </c>
      <c r="I12" s="10">
        <v>80.5</v>
      </c>
      <c r="J12" s="10">
        <v>80.3</v>
      </c>
      <c r="K12" s="5" t="s">
        <v>130</v>
      </c>
    </row>
    <row r="13" spans="1:11" ht="17.25" customHeight="1" x14ac:dyDescent="0.2">
      <c r="A13" s="21"/>
      <c r="B13" s="15">
        <v>11</v>
      </c>
      <c r="C13" s="5" t="s">
        <v>132</v>
      </c>
      <c r="D13" s="5" t="s">
        <v>1</v>
      </c>
      <c r="E13" s="5" t="s">
        <v>7</v>
      </c>
      <c r="F13" s="5" t="s">
        <v>96</v>
      </c>
      <c r="G13" s="5" t="s">
        <v>4</v>
      </c>
      <c r="H13" s="5">
        <f>VLOOKUP(C13,[1]背景成绩!$B$1:$U$65536,20,0)</f>
        <v>70</v>
      </c>
      <c r="I13" s="10">
        <v>82.833333333333329</v>
      </c>
      <c r="J13" s="10">
        <v>77.699999999999989</v>
      </c>
      <c r="K13" s="5" t="s">
        <v>130</v>
      </c>
    </row>
    <row r="14" spans="1:11" ht="20.100000000000001" customHeight="1" x14ac:dyDescent="0.2">
      <c r="A14" s="22"/>
      <c r="B14" s="15">
        <v>12</v>
      </c>
      <c r="C14" s="5" t="s">
        <v>133</v>
      </c>
      <c r="D14" s="5" t="s">
        <v>31</v>
      </c>
      <c r="E14" s="5" t="s">
        <v>7</v>
      </c>
      <c r="F14" s="5" t="s">
        <v>96</v>
      </c>
      <c r="G14" s="5" t="s">
        <v>55</v>
      </c>
      <c r="H14" s="5">
        <f>VLOOKUP(C14,[1]背景成绩!$B$1:$U$65536,20,0)</f>
        <v>65</v>
      </c>
      <c r="I14" s="10">
        <v>74.833333333333329</v>
      </c>
      <c r="J14" s="10">
        <v>70.900000000000006</v>
      </c>
      <c r="K14" s="5" t="s">
        <v>130</v>
      </c>
    </row>
    <row r="15" spans="1:11" ht="20.100000000000001" customHeight="1" x14ac:dyDescent="0.2">
      <c r="A15" s="20" t="s">
        <v>164</v>
      </c>
      <c r="B15" s="15">
        <v>1</v>
      </c>
      <c r="C15" s="5" t="s">
        <v>40</v>
      </c>
      <c r="D15" s="5" t="s">
        <v>1</v>
      </c>
      <c r="E15" s="5" t="s">
        <v>7</v>
      </c>
      <c r="F15" s="5" t="s">
        <v>39</v>
      </c>
      <c r="G15" s="5" t="s">
        <v>10</v>
      </c>
      <c r="H15" s="5">
        <f>VLOOKUP(C15,[1]背景成绩!$B$1:$U$65536,20,0)</f>
        <v>90</v>
      </c>
      <c r="I15" s="10">
        <v>91.857142857142861</v>
      </c>
      <c r="J15" s="10">
        <v>91.114285714285714</v>
      </c>
      <c r="K15" s="5" t="s">
        <v>128</v>
      </c>
    </row>
    <row r="16" spans="1:11" ht="20.100000000000001" customHeight="1" x14ac:dyDescent="0.2">
      <c r="A16" s="21"/>
      <c r="B16" s="15">
        <v>2</v>
      </c>
      <c r="C16" s="5" t="s">
        <v>44</v>
      </c>
      <c r="D16" s="5" t="s">
        <v>1</v>
      </c>
      <c r="E16" s="5" t="s">
        <v>7</v>
      </c>
      <c r="F16" s="5" t="s">
        <v>39</v>
      </c>
      <c r="G16" s="5" t="s">
        <v>24</v>
      </c>
      <c r="H16" s="5">
        <f>VLOOKUP(C16,[1]背景成绩!$B$1:$U$65536,20,0)</f>
        <v>86</v>
      </c>
      <c r="I16" s="10">
        <v>90.857142857142861</v>
      </c>
      <c r="J16" s="10">
        <v>88.914285714285711</v>
      </c>
      <c r="K16" s="5" t="s">
        <v>128</v>
      </c>
    </row>
    <row r="17" spans="1:11" ht="20.100000000000001" customHeight="1" x14ac:dyDescent="0.2">
      <c r="A17" s="21"/>
      <c r="B17" s="15">
        <v>3</v>
      </c>
      <c r="C17" s="5" t="s">
        <v>41</v>
      </c>
      <c r="D17" s="5" t="s">
        <v>1</v>
      </c>
      <c r="E17" s="5" t="s">
        <v>7</v>
      </c>
      <c r="F17" s="5" t="s">
        <v>39</v>
      </c>
      <c r="G17" s="5" t="s">
        <v>24</v>
      </c>
      <c r="H17" s="5">
        <f>VLOOKUP(C17,[1]背景成绩!$B$1:$U$65536,20,0)</f>
        <v>80</v>
      </c>
      <c r="I17" s="10">
        <v>94.142857142857139</v>
      </c>
      <c r="J17" s="10">
        <v>88.48571428571428</v>
      </c>
      <c r="K17" s="5" t="s">
        <v>128</v>
      </c>
    </row>
    <row r="18" spans="1:11" ht="20.100000000000001" customHeight="1" x14ac:dyDescent="0.2">
      <c r="A18" s="21"/>
      <c r="B18" s="15">
        <v>4</v>
      </c>
      <c r="C18" s="5" t="s">
        <v>38</v>
      </c>
      <c r="D18" s="5" t="s">
        <v>31</v>
      </c>
      <c r="E18" s="5" t="s">
        <v>7</v>
      </c>
      <c r="F18" s="5" t="s">
        <v>39</v>
      </c>
      <c r="G18" s="5" t="s">
        <v>4</v>
      </c>
      <c r="H18" s="5">
        <f>VLOOKUP(C18,[1]背景成绩!$B$1:$U$65536,20,0)</f>
        <v>85</v>
      </c>
      <c r="I18" s="10">
        <v>90.285714285714292</v>
      </c>
      <c r="J18" s="10">
        <v>88.171428571428578</v>
      </c>
      <c r="K18" s="5" t="s">
        <v>128</v>
      </c>
    </row>
    <row r="19" spans="1:11" ht="20.100000000000001" customHeight="1" x14ac:dyDescent="0.2">
      <c r="A19" s="21"/>
      <c r="B19" s="15">
        <v>5</v>
      </c>
      <c r="C19" s="5" t="s">
        <v>42</v>
      </c>
      <c r="D19" s="5" t="s">
        <v>1</v>
      </c>
      <c r="E19" s="5" t="s">
        <v>7</v>
      </c>
      <c r="F19" s="5" t="s">
        <v>39</v>
      </c>
      <c r="G19" s="5" t="s">
        <v>43</v>
      </c>
      <c r="H19" s="5">
        <f>VLOOKUP(C19,[1]背景成绩!$B$1:$U$65536,20,0)</f>
        <v>79</v>
      </c>
      <c r="I19" s="10">
        <v>86.714285714285708</v>
      </c>
      <c r="J19" s="10">
        <v>83.628571428571433</v>
      </c>
      <c r="K19" s="5" t="s">
        <v>128</v>
      </c>
    </row>
    <row r="20" spans="1:11" ht="20.100000000000001" customHeight="1" x14ac:dyDescent="0.2">
      <c r="A20" s="21"/>
      <c r="B20" s="15">
        <v>6</v>
      </c>
      <c r="C20" s="5" t="s">
        <v>45</v>
      </c>
      <c r="D20" s="5" t="s">
        <v>1</v>
      </c>
      <c r="E20" s="5" t="s">
        <v>7</v>
      </c>
      <c r="F20" s="5" t="s">
        <v>39</v>
      </c>
      <c r="G20" s="5" t="s">
        <v>22</v>
      </c>
      <c r="H20" s="5">
        <f>VLOOKUP(C20,[1]背景成绩!$B$1:$U$65536,20,0)</f>
        <v>75</v>
      </c>
      <c r="I20" s="10">
        <v>85.714285714285708</v>
      </c>
      <c r="J20" s="10">
        <v>81.428571428571416</v>
      </c>
      <c r="K20" s="5" t="s">
        <v>128</v>
      </c>
    </row>
    <row r="21" spans="1:11" ht="20.100000000000001" customHeight="1" x14ac:dyDescent="0.2">
      <c r="A21" s="21"/>
      <c r="B21" s="15">
        <v>7</v>
      </c>
      <c r="C21" s="5" t="s">
        <v>134</v>
      </c>
      <c r="D21" s="5" t="s">
        <v>1</v>
      </c>
      <c r="E21" s="5" t="s">
        <v>7</v>
      </c>
      <c r="F21" s="5" t="s">
        <v>39</v>
      </c>
      <c r="G21" s="5" t="s">
        <v>10</v>
      </c>
      <c r="H21" s="5">
        <f>VLOOKUP(C21,[1]背景成绩!$B$1:$U$65536,20,0)</f>
        <v>80</v>
      </c>
      <c r="I21" s="10">
        <v>77.571428571428569</v>
      </c>
      <c r="J21" s="10">
        <v>78.542857142857144</v>
      </c>
      <c r="K21" s="5" t="s">
        <v>130</v>
      </c>
    </row>
    <row r="22" spans="1:11" ht="20.100000000000001" customHeight="1" x14ac:dyDescent="0.2">
      <c r="A22" s="21"/>
      <c r="B22" s="15">
        <v>8</v>
      </c>
      <c r="C22" s="5" t="s">
        <v>135</v>
      </c>
      <c r="D22" s="5" t="s">
        <v>1</v>
      </c>
      <c r="E22" s="5" t="s">
        <v>7</v>
      </c>
      <c r="F22" s="5" t="s">
        <v>39</v>
      </c>
      <c r="G22" s="5" t="s">
        <v>12</v>
      </c>
      <c r="H22" s="5">
        <f>VLOOKUP(C22,[1]背景成绩!$B$1:$U$65536,20,0)</f>
        <v>65</v>
      </c>
      <c r="I22" s="10">
        <v>82.285714285714292</v>
      </c>
      <c r="J22" s="10">
        <v>75.371428571428567</v>
      </c>
      <c r="K22" s="5" t="s">
        <v>130</v>
      </c>
    </row>
    <row r="23" spans="1:11" ht="20.100000000000001" customHeight="1" x14ac:dyDescent="0.2">
      <c r="A23" s="21"/>
      <c r="B23" s="15">
        <v>9</v>
      </c>
      <c r="C23" s="5" t="s">
        <v>46</v>
      </c>
      <c r="D23" s="5" t="s">
        <v>1</v>
      </c>
      <c r="E23" s="5" t="s">
        <v>7</v>
      </c>
      <c r="F23" s="5" t="s">
        <v>47</v>
      </c>
      <c r="G23" s="5" t="s">
        <v>10</v>
      </c>
      <c r="H23" s="5">
        <f>VLOOKUP(C23,[1]背景成绩!$B$1:$U$65536,20,0)</f>
        <v>75</v>
      </c>
      <c r="I23" s="10">
        <v>87.285714285714292</v>
      </c>
      <c r="J23" s="10">
        <v>82.371428571428567</v>
      </c>
      <c r="K23" s="5" t="s">
        <v>128</v>
      </c>
    </row>
    <row r="24" spans="1:11" ht="20.100000000000001" customHeight="1" x14ac:dyDescent="0.2">
      <c r="A24" s="21"/>
      <c r="B24" s="15">
        <v>10</v>
      </c>
      <c r="C24" s="5" t="s">
        <v>136</v>
      </c>
      <c r="D24" s="5" t="s">
        <v>1</v>
      </c>
      <c r="E24" s="5" t="s">
        <v>7</v>
      </c>
      <c r="F24" s="5" t="s">
        <v>47</v>
      </c>
      <c r="G24" s="5" t="s">
        <v>21</v>
      </c>
      <c r="H24" s="5">
        <f>VLOOKUP(C24,[1]背景成绩!$B$1:$U$65536,20,0)</f>
        <v>74</v>
      </c>
      <c r="I24" s="10">
        <v>81.285714285714292</v>
      </c>
      <c r="J24" s="10">
        <v>78.371428571428567</v>
      </c>
      <c r="K24" s="5" t="s">
        <v>130</v>
      </c>
    </row>
    <row r="25" spans="1:11" ht="20.100000000000001" customHeight="1" x14ac:dyDescent="0.2">
      <c r="A25" s="21"/>
      <c r="B25" s="15">
        <v>11</v>
      </c>
      <c r="C25" s="5" t="s">
        <v>48</v>
      </c>
      <c r="D25" s="5" t="s">
        <v>31</v>
      </c>
      <c r="E25" s="5" t="s">
        <v>2</v>
      </c>
      <c r="F25" s="5" t="s">
        <v>49</v>
      </c>
      <c r="G25" s="5" t="s">
        <v>24</v>
      </c>
      <c r="H25" s="5">
        <f>VLOOKUP(C25,[1]背景成绩!$B$1:$U$65536,20,0)</f>
        <v>96</v>
      </c>
      <c r="I25" s="10">
        <v>94.714285714285708</v>
      </c>
      <c r="J25" s="10">
        <v>95.228571428571428</v>
      </c>
      <c r="K25" s="5" t="s">
        <v>128</v>
      </c>
    </row>
    <row r="26" spans="1:11" ht="20.100000000000001" customHeight="1" x14ac:dyDescent="0.2">
      <c r="A26" s="21"/>
      <c r="B26" s="15">
        <v>12</v>
      </c>
      <c r="C26" s="5" t="s">
        <v>60</v>
      </c>
      <c r="D26" s="5" t="s">
        <v>1</v>
      </c>
      <c r="E26" s="5" t="s">
        <v>7</v>
      </c>
      <c r="F26" s="5" t="s">
        <v>49</v>
      </c>
      <c r="G26" s="5" t="s">
        <v>61</v>
      </c>
      <c r="H26" s="5">
        <f>VLOOKUP(C26,[1]背景成绩!$B$1:$U$65536,20,0)</f>
        <v>90</v>
      </c>
      <c r="I26" s="10">
        <v>90.142857142857139</v>
      </c>
      <c r="J26" s="10">
        <v>90.085714285714289</v>
      </c>
      <c r="K26" s="5" t="s">
        <v>128</v>
      </c>
    </row>
    <row r="27" spans="1:11" ht="20.100000000000001" customHeight="1" x14ac:dyDescent="0.2">
      <c r="A27" s="21"/>
      <c r="B27" s="15">
        <v>13</v>
      </c>
      <c r="C27" s="5" t="s">
        <v>50</v>
      </c>
      <c r="D27" s="5" t="s">
        <v>1</v>
      </c>
      <c r="E27" s="5" t="s">
        <v>2</v>
      </c>
      <c r="F27" s="5" t="s">
        <v>49</v>
      </c>
      <c r="G27" s="5" t="s">
        <v>24</v>
      </c>
      <c r="H27" s="5">
        <f>VLOOKUP(C27,[1]背景成绩!$B$1:$U$65536,20,0)</f>
        <v>86</v>
      </c>
      <c r="I27" s="10">
        <v>90.571428571428569</v>
      </c>
      <c r="J27" s="10">
        <v>88.742857142857133</v>
      </c>
      <c r="K27" s="5" t="s">
        <v>128</v>
      </c>
    </row>
    <row r="28" spans="1:11" ht="20.100000000000001" customHeight="1" x14ac:dyDescent="0.2">
      <c r="A28" s="21"/>
      <c r="B28" s="15">
        <v>14</v>
      </c>
      <c r="C28" s="5" t="s">
        <v>54</v>
      </c>
      <c r="D28" s="5" t="s">
        <v>1</v>
      </c>
      <c r="E28" s="5" t="s">
        <v>7</v>
      </c>
      <c r="F28" s="5" t="s">
        <v>49</v>
      </c>
      <c r="G28" s="5" t="s">
        <v>55</v>
      </c>
      <c r="H28" s="5">
        <f>VLOOKUP(C28,[1]背景成绩!$B$1:$U$65536,20,0)</f>
        <v>85</v>
      </c>
      <c r="I28" s="10">
        <v>90.857142857142861</v>
      </c>
      <c r="J28" s="10">
        <v>88.514285714285705</v>
      </c>
      <c r="K28" s="5" t="s">
        <v>128</v>
      </c>
    </row>
    <row r="29" spans="1:11" ht="20.100000000000001" customHeight="1" x14ac:dyDescent="0.2">
      <c r="A29" s="21"/>
      <c r="B29" s="15">
        <v>15</v>
      </c>
      <c r="C29" s="5" t="s">
        <v>53</v>
      </c>
      <c r="D29" s="5" t="s">
        <v>31</v>
      </c>
      <c r="E29" s="5" t="s">
        <v>7</v>
      </c>
      <c r="F29" s="5" t="s">
        <v>49</v>
      </c>
      <c r="G29" s="5" t="s">
        <v>4</v>
      </c>
      <c r="H29" s="5">
        <f>VLOOKUP(C29,[1]背景成绩!$B$1:$U$65536,20,0)</f>
        <v>85</v>
      </c>
      <c r="I29" s="10">
        <v>90.142857142857139</v>
      </c>
      <c r="J29" s="10">
        <v>88.085714285714289</v>
      </c>
      <c r="K29" s="5" t="s">
        <v>128</v>
      </c>
    </row>
    <row r="30" spans="1:11" ht="20.100000000000001" customHeight="1" x14ac:dyDescent="0.2">
      <c r="A30" s="21"/>
      <c r="B30" s="15">
        <v>16</v>
      </c>
      <c r="C30" s="5" t="s">
        <v>51</v>
      </c>
      <c r="D30" s="5" t="s">
        <v>1</v>
      </c>
      <c r="E30" s="5" t="s">
        <v>7</v>
      </c>
      <c r="F30" s="5" t="s">
        <v>49</v>
      </c>
      <c r="G30" s="5" t="s">
        <v>10</v>
      </c>
      <c r="H30" s="5">
        <f>VLOOKUP(C30,[1]背景成绩!$B$1:$U$65536,20,0)</f>
        <v>85</v>
      </c>
      <c r="I30" s="10">
        <v>88.571428571428569</v>
      </c>
      <c r="J30" s="10">
        <v>87.142857142857139</v>
      </c>
      <c r="K30" s="5" t="s">
        <v>128</v>
      </c>
    </row>
    <row r="31" spans="1:11" ht="20.100000000000001" customHeight="1" x14ac:dyDescent="0.2">
      <c r="A31" s="21"/>
      <c r="B31" s="15">
        <v>17</v>
      </c>
      <c r="C31" s="5" t="s">
        <v>57</v>
      </c>
      <c r="D31" s="5" t="s">
        <v>1</v>
      </c>
      <c r="E31" s="5" t="s">
        <v>7</v>
      </c>
      <c r="F31" s="5" t="s">
        <v>49</v>
      </c>
      <c r="G31" s="5" t="s">
        <v>22</v>
      </c>
      <c r="H31" s="5">
        <f>VLOOKUP(C31,[1]背景成绩!$B$1:$U$65536,20,0)</f>
        <v>80</v>
      </c>
      <c r="I31" s="10">
        <v>89.571428571428569</v>
      </c>
      <c r="J31" s="10">
        <v>85.742857142857133</v>
      </c>
      <c r="K31" s="5" t="s">
        <v>128</v>
      </c>
    </row>
    <row r="32" spans="1:11" ht="20.100000000000001" customHeight="1" x14ac:dyDescent="0.2">
      <c r="A32" s="21"/>
      <c r="B32" s="15">
        <v>18</v>
      </c>
      <c r="C32" s="5" t="s">
        <v>59</v>
      </c>
      <c r="D32" s="5" t="s">
        <v>1</v>
      </c>
      <c r="E32" s="5" t="s">
        <v>7</v>
      </c>
      <c r="F32" s="5" t="s">
        <v>49</v>
      </c>
      <c r="G32" s="5" t="s">
        <v>17</v>
      </c>
      <c r="H32" s="5">
        <f>VLOOKUP(C32,[1]背景成绩!$B$1:$U$65536,20,0)</f>
        <v>80</v>
      </c>
      <c r="I32" s="10">
        <v>87.857142857142861</v>
      </c>
      <c r="J32" s="10">
        <v>84.714285714285722</v>
      </c>
      <c r="K32" s="5" t="s">
        <v>128</v>
      </c>
    </row>
    <row r="33" spans="1:11" ht="20.100000000000001" customHeight="1" x14ac:dyDescent="0.2">
      <c r="A33" s="21"/>
      <c r="B33" s="15">
        <v>19</v>
      </c>
      <c r="C33" s="5" t="s">
        <v>56</v>
      </c>
      <c r="D33" s="5" t="s">
        <v>1</v>
      </c>
      <c r="E33" s="5" t="s">
        <v>7</v>
      </c>
      <c r="F33" s="5" t="s">
        <v>49</v>
      </c>
      <c r="G33" s="5" t="s">
        <v>4</v>
      </c>
      <c r="H33" s="5">
        <f>VLOOKUP(C33,[1]背景成绩!$B$1:$U$65536,20,0)</f>
        <v>79</v>
      </c>
      <c r="I33" s="10">
        <v>88</v>
      </c>
      <c r="J33" s="10">
        <v>84.4</v>
      </c>
      <c r="K33" s="5" t="s">
        <v>128</v>
      </c>
    </row>
    <row r="34" spans="1:11" ht="18.75" customHeight="1" x14ac:dyDescent="0.2">
      <c r="A34" s="21"/>
      <c r="B34" s="15">
        <v>20</v>
      </c>
      <c r="C34" s="5" t="s">
        <v>62</v>
      </c>
      <c r="D34" s="5" t="s">
        <v>1</v>
      </c>
      <c r="E34" s="5" t="s">
        <v>7</v>
      </c>
      <c r="F34" s="5" t="s">
        <v>49</v>
      </c>
      <c r="G34" s="5" t="s">
        <v>43</v>
      </c>
      <c r="H34" s="5">
        <f>VLOOKUP(C34,[1]背景成绩!$B$1:$U$65536,20,0)</f>
        <v>75</v>
      </c>
      <c r="I34" s="10">
        <v>87.142857142857139</v>
      </c>
      <c r="J34" s="10">
        <v>82.285714285714278</v>
      </c>
      <c r="K34" s="5" t="s">
        <v>128</v>
      </c>
    </row>
    <row r="35" spans="1:11" ht="20.100000000000001" customHeight="1" x14ac:dyDescent="0.2">
      <c r="A35" s="21"/>
      <c r="B35" s="15">
        <v>21</v>
      </c>
      <c r="C35" s="5" t="s">
        <v>58</v>
      </c>
      <c r="D35" s="5" t="s">
        <v>1</v>
      </c>
      <c r="E35" s="5" t="s">
        <v>7</v>
      </c>
      <c r="F35" s="5" t="s">
        <v>49</v>
      </c>
      <c r="G35" s="5" t="s">
        <v>6</v>
      </c>
      <c r="H35" s="5">
        <f>VLOOKUP(C35,[1]背景成绩!$B$1:$U$65536,20,0)</f>
        <v>70</v>
      </c>
      <c r="I35" s="10">
        <v>87.714285714285708</v>
      </c>
      <c r="J35" s="10">
        <v>80.628571428571433</v>
      </c>
      <c r="K35" s="5" t="s">
        <v>128</v>
      </c>
    </row>
    <row r="36" spans="1:11" ht="20.100000000000001" customHeight="1" x14ac:dyDescent="0.2">
      <c r="A36" s="21"/>
      <c r="B36" s="15">
        <v>22</v>
      </c>
      <c r="C36" s="5" t="s">
        <v>52</v>
      </c>
      <c r="D36" s="5" t="s">
        <v>1</v>
      </c>
      <c r="E36" s="5" t="s">
        <v>7</v>
      </c>
      <c r="F36" s="5" t="s">
        <v>49</v>
      </c>
      <c r="G36" s="5" t="s">
        <v>4</v>
      </c>
      <c r="H36" s="5">
        <f>VLOOKUP(C36,[1]背景成绩!$B$1:$U$65536,20,0)</f>
        <v>70</v>
      </c>
      <c r="I36" s="10">
        <v>86.714285714285708</v>
      </c>
      <c r="J36" s="10">
        <v>80.028571428571425</v>
      </c>
      <c r="K36" s="5" t="s">
        <v>128</v>
      </c>
    </row>
    <row r="37" spans="1:11" ht="20.100000000000001" customHeight="1" x14ac:dyDescent="0.2">
      <c r="A37" s="21"/>
      <c r="B37" s="15">
        <v>23</v>
      </c>
      <c r="C37" s="5" t="s">
        <v>137</v>
      </c>
      <c r="D37" s="5" t="s">
        <v>1</v>
      </c>
      <c r="E37" s="5" t="s">
        <v>7</v>
      </c>
      <c r="F37" s="5" t="s">
        <v>49</v>
      </c>
      <c r="G37" s="5" t="s">
        <v>12</v>
      </c>
      <c r="H37" s="5">
        <f>VLOOKUP(C37,[1]背景成绩!$B$1:$U$65536,20,0)</f>
        <v>75</v>
      </c>
      <c r="I37" s="10">
        <v>78.428571428571431</v>
      </c>
      <c r="J37" s="10">
        <v>77.05714285714285</v>
      </c>
      <c r="K37" s="5" t="s">
        <v>130</v>
      </c>
    </row>
    <row r="38" spans="1:11" ht="20.100000000000001" customHeight="1" x14ac:dyDescent="0.2">
      <c r="A38" s="21"/>
      <c r="B38" s="15">
        <v>24</v>
      </c>
      <c r="C38" s="5" t="s">
        <v>138</v>
      </c>
      <c r="D38" s="5" t="s">
        <v>1</v>
      </c>
      <c r="E38" s="5" t="s">
        <v>2</v>
      </c>
      <c r="F38" s="5" t="s">
        <v>49</v>
      </c>
      <c r="G38" s="5" t="s">
        <v>4</v>
      </c>
      <c r="H38" s="5">
        <f>VLOOKUP(C38,[1]背景成绩!$B$1:$U$65536,20,0)</f>
        <v>70</v>
      </c>
      <c r="I38" s="10">
        <v>79.142857142857139</v>
      </c>
      <c r="J38" s="10">
        <v>75.48571428571428</v>
      </c>
      <c r="K38" s="5" t="s">
        <v>130</v>
      </c>
    </row>
    <row r="39" spans="1:11" ht="20.100000000000001" customHeight="1" x14ac:dyDescent="0.2">
      <c r="A39" s="21"/>
      <c r="B39" s="15">
        <v>25</v>
      </c>
      <c r="C39" s="5" t="s">
        <v>139</v>
      </c>
      <c r="D39" s="5" t="s">
        <v>1</v>
      </c>
      <c r="E39" s="5" t="s">
        <v>7</v>
      </c>
      <c r="F39" s="5" t="s">
        <v>49</v>
      </c>
      <c r="G39" s="5" t="s">
        <v>27</v>
      </c>
      <c r="H39" s="5">
        <f>VLOOKUP(C39,[1]背景成绩!$B$1:$U$65536,20,0)</f>
        <v>70</v>
      </c>
      <c r="I39" s="10">
        <v>77.428571428571431</v>
      </c>
      <c r="J39" s="10">
        <v>74.457142857142856</v>
      </c>
      <c r="K39" s="5" t="s">
        <v>130</v>
      </c>
    </row>
    <row r="40" spans="1:11" ht="20.100000000000001" customHeight="1" x14ac:dyDescent="0.2">
      <c r="A40" s="21"/>
      <c r="B40" s="15">
        <v>26</v>
      </c>
      <c r="C40" s="5" t="s">
        <v>140</v>
      </c>
      <c r="D40" s="5" t="s">
        <v>1</v>
      </c>
      <c r="E40" s="5" t="s">
        <v>7</v>
      </c>
      <c r="F40" s="5" t="s">
        <v>49</v>
      </c>
      <c r="G40" s="5" t="s">
        <v>17</v>
      </c>
      <c r="H40" s="5">
        <f>VLOOKUP(C40,[1]背景成绩!$B$1:$U$65536,20,0)</f>
        <v>70</v>
      </c>
      <c r="I40" s="10">
        <v>76.857142857142861</v>
      </c>
      <c r="J40" s="10">
        <v>74.114285714285714</v>
      </c>
      <c r="K40" s="5" t="s">
        <v>130</v>
      </c>
    </row>
    <row r="41" spans="1:11" ht="20.100000000000001" customHeight="1" x14ac:dyDescent="0.2">
      <c r="A41" s="22"/>
      <c r="B41" s="15">
        <v>27</v>
      </c>
      <c r="C41" s="5" t="s">
        <v>141</v>
      </c>
      <c r="D41" s="5" t="s">
        <v>1</v>
      </c>
      <c r="E41" s="5" t="s">
        <v>7</v>
      </c>
      <c r="F41" s="5" t="s">
        <v>49</v>
      </c>
      <c r="G41" s="5" t="s">
        <v>17</v>
      </c>
      <c r="H41" s="5">
        <f>VLOOKUP(C41,[1]背景成绩!$B$1:$U$65536,20,0)</f>
        <v>70</v>
      </c>
      <c r="I41" s="10">
        <v>75.857142857142861</v>
      </c>
      <c r="J41" s="10">
        <v>73.514285714285705</v>
      </c>
      <c r="K41" s="5" t="s">
        <v>130</v>
      </c>
    </row>
    <row r="42" spans="1:11" ht="20.100000000000001" customHeight="1" x14ac:dyDescent="0.2">
      <c r="A42" s="20" t="s">
        <v>165</v>
      </c>
      <c r="B42" s="15">
        <v>1</v>
      </c>
      <c r="C42" s="5" t="s">
        <v>35</v>
      </c>
      <c r="D42" s="5" t="s">
        <v>1</v>
      </c>
      <c r="E42" s="5" t="s">
        <v>7</v>
      </c>
      <c r="F42" s="5" t="s">
        <v>29</v>
      </c>
      <c r="G42" s="5" t="s">
        <v>17</v>
      </c>
      <c r="H42" s="5">
        <f>VLOOKUP(C42,[1]背景成绩!$B$1:$U$65536,20,0)</f>
        <v>90</v>
      </c>
      <c r="I42" s="10">
        <v>89.666666666666671</v>
      </c>
      <c r="J42" s="10">
        <v>89.800000000000011</v>
      </c>
      <c r="K42" s="5" t="s">
        <v>142</v>
      </c>
    </row>
    <row r="43" spans="1:11" ht="20.100000000000001" customHeight="1" x14ac:dyDescent="0.2">
      <c r="A43" s="23"/>
      <c r="B43" s="15">
        <v>2</v>
      </c>
      <c r="C43" s="5" t="s">
        <v>36</v>
      </c>
      <c r="D43" s="5" t="s">
        <v>31</v>
      </c>
      <c r="E43" s="5" t="s">
        <v>7</v>
      </c>
      <c r="F43" s="5" t="s">
        <v>29</v>
      </c>
      <c r="G43" s="5" t="s">
        <v>6</v>
      </c>
      <c r="H43" s="5">
        <f>VLOOKUP(C43,[1]背景成绩!$B$1:$U$65536,20,0)</f>
        <v>85</v>
      </c>
      <c r="I43" s="10">
        <v>90.666666666666671</v>
      </c>
      <c r="J43" s="10">
        <v>88.4</v>
      </c>
      <c r="K43" s="5" t="s">
        <v>142</v>
      </c>
    </row>
    <row r="44" spans="1:11" ht="20.100000000000001" customHeight="1" x14ac:dyDescent="0.2">
      <c r="A44" s="23"/>
      <c r="B44" s="15">
        <v>3</v>
      </c>
      <c r="C44" s="5" t="s">
        <v>30</v>
      </c>
      <c r="D44" s="5" t="s">
        <v>31</v>
      </c>
      <c r="E44" s="5" t="s">
        <v>7</v>
      </c>
      <c r="F44" s="5" t="s">
        <v>29</v>
      </c>
      <c r="G44" s="5" t="s">
        <v>4</v>
      </c>
      <c r="H44" s="5">
        <f>VLOOKUP(C44,[1]背景成绩!$B$1:$U$65536,20,0)</f>
        <v>85</v>
      </c>
      <c r="I44" s="10">
        <v>90.5</v>
      </c>
      <c r="J44" s="10">
        <v>88.3</v>
      </c>
      <c r="K44" s="5" t="s">
        <v>142</v>
      </c>
    </row>
    <row r="45" spans="1:11" ht="20.100000000000001" customHeight="1" x14ac:dyDescent="0.2">
      <c r="A45" s="23"/>
      <c r="B45" s="15">
        <v>4</v>
      </c>
      <c r="C45" s="5" t="s">
        <v>28</v>
      </c>
      <c r="D45" s="5" t="s">
        <v>1</v>
      </c>
      <c r="E45" s="5" t="s">
        <v>2</v>
      </c>
      <c r="F45" s="5" t="s">
        <v>29</v>
      </c>
      <c r="G45" s="5" t="s">
        <v>17</v>
      </c>
      <c r="H45" s="5">
        <f>VLOOKUP(C45,[1]背景成绩!$B$1:$U$65536,20,0)</f>
        <v>85</v>
      </c>
      <c r="I45" s="10">
        <v>89.833333333333329</v>
      </c>
      <c r="J45" s="10">
        <v>87.9</v>
      </c>
      <c r="K45" s="5" t="s">
        <v>142</v>
      </c>
    </row>
    <row r="46" spans="1:11" ht="20.100000000000001" customHeight="1" x14ac:dyDescent="0.2">
      <c r="A46" s="23"/>
      <c r="B46" s="15">
        <v>5</v>
      </c>
      <c r="C46" s="5" t="s">
        <v>37</v>
      </c>
      <c r="D46" s="5" t="s">
        <v>1</v>
      </c>
      <c r="E46" s="5" t="s">
        <v>7</v>
      </c>
      <c r="F46" s="5" t="s">
        <v>29</v>
      </c>
      <c r="G46" s="5" t="s">
        <v>21</v>
      </c>
      <c r="H46" s="5">
        <f>VLOOKUP(C46,[1]背景成绩!$B$1:$U$65536,20,0)</f>
        <v>81</v>
      </c>
      <c r="I46" s="10">
        <v>92.333333333333329</v>
      </c>
      <c r="J46" s="10">
        <v>87.8</v>
      </c>
      <c r="K46" s="5" t="s">
        <v>142</v>
      </c>
    </row>
    <row r="47" spans="1:11" ht="20.100000000000001" customHeight="1" x14ac:dyDescent="0.2">
      <c r="A47" s="23"/>
      <c r="B47" s="15">
        <v>6</v>
      </c>
      <c r="C47" s="5" t="s">
        <v>32</v>
      </c>
      <c r="D47" s="5" t="s">
        <v>31</v>
      </c>
      <c r="E47" s="5" t="s">
        <v>7</v>
      </c>
      <c r="F47" s="5" t="s">
        <v>29</v>
      </c>
      <c r="G47" s="5" t="s">
        <v>33</v>
      </c>
      <c r="H47" s="5">
        <f>VLOOKUP(C47,[1]背景成绩!$B$1:$U$65536,20,0)</f>
        <v>80</v>
      </c>
      <c r="I47" s="10">
        <v>92.166666666666671</v>
      </c>
      <c r="J47" s="10">
        <v>87.300000000000011</v>
      </c>
      <c r="K47" s="5" t="s">
        <v>142</v>
      </c>
    </row>
    <row r="48" spans="1:11" ht="20.100000000000001" customHeight="1" x14ac:dyDescent="0.2">
      <c r="A48" s="23"/>
      <c r="B48" s="15">
        <v>7</v>
      </c>
      <c r="C48" s="5" t="s">
        <v>34</v>
      </c>
      <c r="D48" s="5" t="s">
        <v>1</v>
      </c>
      <c r="E48" s="5" t="s">
        <v>7</v>
      </c>
      <c r="F48" s="5" t="s">
        <v>29</v>
      </c>
      <c r="G48" s="5" t="s">
        <v>4</v>
      </c>
      <c r="H48" s="5">
        <f>VLOOKUP(C48,[1]背景成绩!$B$1:$U$65536,20,0)</f>
        <v>85</v>
      </c>
      <c r="I48" s="10">
        <v>88.166666666666671</v>
      </c>
      <c r="J48" s="10">
        <v>86.9</v>
      </c>
      <c r="K48" s="5" t="s">
        <v>142</v>
      </c>
    </row>
    <row r="49" spans="1:11" ht="20.100000000000001" customHeight="1" x14ac:dyDescent="0.2">
      <c r="A49" s="23"/>
      <c r="B49" s="15">
        <v>8</v>
      </c>
      <c r="C49" s="5" t="s">
        <v>143</v>
      </c>
      <c r="D49" s="5" t="s">
        <v>1</v>
      </c>
      <c r="E49" s="5" t="s">
        <v>7</v>
      </c>
      <c r="F49" s="5" t="s">
        <v>29</v>
      </c>
      <c r="G49" s="5" t="s">
        <v>21</v>
      </c>
      <c r="H49" s="5">
        <f>VLOOKUP(C49,[1]背景成绩!$B$1:$U$65536,20,0)</f>
        <v>85</v>
      </c>
      <c r="I49" s="10">
        <v>74.5</v>
      </c>
      <c r="J49" s="10">
        <v>78.699999999999989</v>
      </c>
      <c r="K49" s="5" t="s">
        <v>144</v>
      </c>
    </row>
    <row r="50" spans="1:11" ht="20.100000000000001" customHeight="1" x14ac:dyDescent="0.2">
      <c r="A50" s="23"/>
      <c r="B50" s="15">
        <v>9</v>
      </c>
      <c r="C50" s="5" t="s">
        <v>145</v>
      </c>
      <c r="D50" s="5" t="s">
        <v>1</v>
      </c>
      <c r="E50" s="5" t="s">
        <v>7</v>
      </c>
      <c r="F50" s="5" t="s">
        <v>29</v>
      </c>
      <c r="G50" s="5" t="s">
        <v>22</v>
      </c>
      <c r="H50" s="5">
        <f>VLOOKUP(C50,[1]背景成绩!$B$1:$U$65536,20,0)</f>
        <v>75</v>
      </c>
      <c r="I50" s="10">
        <v>74.166666666666671</v>
      </c>
      <c r="J50" s="10">
        <v>74.5</v>
      </c>
      <c r="K50" s="5" t="s">
        <v>144</v>
      </c>
    </row>
    <row r="51" spans="1:11" ht="20.100000000000001" customHeight="1" x14ac:dyDescent="0.2">
      <c r="A51" s="23"/>
      <c r="B51" s="15">
        <v>10</v>
      </c>
      <c r="C51" s="5" t="s">
        <v>146</v>
      </c>
      <c r="D51" s="5" t="s">
        <v>1</v>
      </c>
      <c r="E51" s="5" t="s">
        <v>7</v>
      </c>
      <c r="F51" s="5" t="s">
        <v>29</v>
      </c>
      <c r="G51" s="5" t="s">
        <v>27</v>
      </c>
      <c r="H51" s="5">
        <f>VLOOKUP(C51,[1]背景成绩!$B$1:$U$65536,20,0)</f>
        <v>75</v>
      </c>
      <c r="I51" s="10">
        <v>73.666666666666671</v>
      </c>
      <c r="J51" s="10">
        <v>74.2</v>
      </c>
      <c r="K51" s="5" t="s">
        <v>144</v>
      </c>
    </row>
    <row r="52" spans="1:11" ht="20.100000000000001" customHeight="1" x14ac:dyDescent="0.2">
      <c r="A52" s="23"/>
      <c r="B52" s="15">
        <v>11</v>
      </c>
      <c r="C52" s="5" t="s">
        <v>9</v>
      </c>
      <c r="D52" s="5" t="s">
        <v>1</v>
      </c>
      <c r="E52" s="5" t="s">
        <v>7</v>
      </c>
      <c r="F52" s="5" t="s">
        <v>3</v>
      </c>
      <c r="G52" s="5" t="s">
        <v>10</v>
      </c>
      <c r="H52" s="5">
        <f>VLOOKUP(C52,[1]背景成绩!$B$1:$U$65536,20,0)</f>
        <v>94</v>
      </c>
      <c r="I52" s="10">
        <v>92</v>
      </c>
      <c r="J52" s="10">
        <v>92.8</v>
      </c>
      <c r="K52" s="5" t="s">
        <v>142</v>
      </c>
    </row>
    <row r="53" spans="1:11" ht="20.100000000000001" customHeight="1" x14ac:dyDescent="0.2">
      <c r="A53" s="23"/>
      <c r="B53" s="15">
        <v>12</v>
      </c>
      <c r="C53" s="5" t="s">
        <v>18</v>
      </c>
      <c r="D53" s="5" t="s">
        <v>1</v>
      </c>
      <c r="E53" s="5" t="s">
        <v>7</v>
      </c>
      <c r="F53" s="5" t="s">
        <v>3</v>
      </c>
      <c r="G53" s="5" t="s">
        <v>10</v>
      </c>
      <c r="H53" s="5">
        <f>VLOOKUP(C53,[1]背景成绩!$B$1:$U$65536,20,0)</f>
        <v>89</v>
      </c>
      <c r="I53" s="10">
        <v>90.666666666666671</v>
      </c>
      <c r="J53" s="10">
        <v>90</v>
      </c>
      <c r="K53" s="5" t="s">
        <v>142</v>
      </c>
    </row>
    <row r="54" spans="1:11" ht="20.100000000000001" customHeight="1" x14ac:dyDescent="0.2">
      <c r="A54" s="23"/>
      <c r="B54" s="15">
        <v>13</v>
      </c>
      <c r="C54" s="5" t="s">
        <v>25</v>
      </c>
      <c r="D54" s="5" t="s">
        <v>1</v>
      </c>
      <c r="E54" s="5" t="s">
        <v>7</v>
      </c>
      <c r="F54" s="5" t="s">
        <v>3</v>
      </c>
      <c r="G54" s="5" t="s">
        <v>24</v>
      </c>
      <c r="H54" s="5">
        <f>VLOOKUP(C54,[1]背景成绩!$B$1:$U$65536,20,0)</f>
        <v>88.5</v>
      </c>
      <c r="I54" s="10">
        <v>90.833333333333329</v>
      </c>
      <c r="J54" s="10">
        <v>89.899999999999991</v>
      </c>
      <c r="K54" s="5" t="s">
        <v>142</v>
      </c>
    </row>
    <row r="55" spans="1:11" ht="20.100000000000001" customHeight="1" x14ac:dyDescent="0.2">
      <c r="A55" s="23"/>
      <c r="B55" s="15">
        <v>14</v>
      </c>
      <c r="C55" s="5" t="s">
        <v>20</v>
      </c>
      <c r="D55" s="5" t="s">
        <v>1</v>
      </c>
      <c r="E55" s="5" t="s">
        <v>7</v>
      </c>
      <c r="F55" s="5" t="s">
        <v>3</v>
      </c>
      <c r="G55" s="5" t="s">
        <v>21</v>
      </c>
      <c r="H55" s="5">
        <f>VLOOKUP(C55,[1]背景成绩!$B$1:$U$65536,20,0)</f>
        <v>88</v>
      </c>
      <c r="I55" s="10">
        <v>90.333333333333329</v>
      </c>
      <c r="J55" s="10">
        <v>89.4</v>
      </c>
      <c r="K55" s="5" t="s">
        <v>142</v>
      </c>
    </row>
    <row r="56" spans="1:11" ht="20.100000000000001" customHeight="1" x14ac:dyDescent="0.2">
      <c r="A56" s="23"/>
      <c r="B56" s="15">
        <v>15</v>
      </c>
      <c r="C56" s="5" t="s">
        <v>23</v>
      </c>
      <c r="D56" s="5" t="s">
        <v>1</v>
      </c>
      <c r="E56" s="5" t="s">
        <v>7</v>
      </c>
      <c r="F56" s="5" t="s">
        <v>3</v>
      </c>
      <c r="G56" s="5" t="s">
        <v>24</v>
      </c>
      <c r="H56" s="5">
        <f>VLOOKUP(C56,[1]背景成绩!$B$1:$U$65536,20,0)</f>
        <v>85</v>
      </c>
      <c r="I56" s="10">
        <v>92.166666666666671</v>
      </c>
      <c r="J56" s="10">
        <v>89.300000000000011</v>
      </c>
      <c r="K56" s="5" t="s">
        <v>142</v>
      </c>
    </row>
    <row r="57" spans="1:11" ht="20.100000000000001" customHeight="1" x14ac:dyDescent="0.2">
      <c r="A57" s="23"/>
      <c r="B57" s="15">
        <v>16</v>
      </c>
      <c r="C57" s="5" t="s">
        <v>11</v>
      </c>
      <c r="D57" s="5" t="s">
        <v>1</v>
      </c>
      <c r="E57" s="5" t="s">
        <v>7</v>
      </c>
      <c r="F57" s="5" t="s">
        <v>3</v>
      </c>
      <c r="G57" s="5" t="s">
        <v>12</v>
      </c>
      <c r="H57" s="5">
        <f>VLOOKUP(C57,[1]背景成绩!$B$1:$U$65536,20,0)</f>
        <v>88</v>
      </c>
      <c r="I57" s="10">
        <v>89.333333333333329</v>
      </c>
      <c r="J57" s="10">
        <v>88.8</v>
      </c>
      <c r="K57" s="5" t="s">
        <v>142</v>
      </c>
    </row>
    <row r="58" spans="1:11" ht="20.100000000000001" customHeight="1" x14ac:dyDescent="0.2">
      <c r="A58" s="23"/>
      <c r="B58" s="15">
        <v>17</v>
      </c>
      <c r="C58" s="5" t="s">
        <v>13</v>
      </c>
      <c r="D58" s="5" t="s">
        <v>1</v>
      </c>
      <c r="E58" s="5" t="s">
        <v>7</v>
      </c>
      <c r="F58" s="5" t="s">
        <v>3</v>
      </c>
      <c r="G58" s="5" t="s">
        <v>14</v>
      </c>
      <c r="H58" s="5">
        <f>VLOOKUP(C58,[1]背景成绩!$B$1:$U$65536,20,0)</f>
        <v>88</v>
      </c>
      <c r="I58" s="10">
        <v>89.166666666666671</v>
      </c>
      <c r="J58" s="10">
        <v>88.7</v>
      </c>
      <c r="K58" s="5" t="s">
        <v>142</v>
      </c>
    </row>
    <row r="59" spans="1:11" ht="20.100000000000001" customHeight="1" x14ac:dyDescent="0.2">
      <c r="A59" s="23"/>
      <c r="B59" s="15">
        <v>18</v>
      </c>
      <c r="C59" s="5" t="s">
        <v>19</v>
      </c>
      <c r="D59" s="5" t="s">
        <v>1</v>
      </c>
      <c r="E59" s="5" t="s">
        <v>7</v>
      </c>
      <c r="F59" s="5" t="s">
        <v>3</v>
      </c>
      <c r="G59" s="5" t="s">
        <v>6</v>
      </c>
      <c r="H59" s="5">
        <f>VLOOKUP(C59,[1]背景成绩!$B$1:$U$65536,20,0)</f>
        <v>80</v>
      </c>
      <c r="I59" s="10">
        <v>92.5</v>
      </c>
      <c r="J59" s="10">
        <v>87.5</v>
      </c>
      <c r="K59" s="5" t="s">
        <v>142</v>
      </c>
    </row>
    <row r="60" spans="1:11" ht="20.100000000000001" customHeight="1" x14ac:dyDescent="0.2">
      <c r="A60" s="23"/>
      <c r="B60" s="15">
        <v>19</v>
      </c>
      <c r="C60" s="5" t="s">
        <v>26</v>
      </c>
      <c r="D60" s="5" t="s">
        <v>1</v>
      </c>
      <c r="E60" s="5" t="s">
        <v>7</v>
      </c>
      <c r="F60" s="5" t="s">
        <v>3</v>
      </c>
      <c r="G60" s="5" t="s">
        <v>27</v>
      </c>
      <c r="H60" s="5">
        <f>VLOOKUP(C60,[1]背景成绩!$B$1:$U$65536,20,0)</f>
        <v>75</v>
      </c>
      <c r="I60" s="10">
        <v>94.333333333333329</v>
      </c>
      <c r="J60" s="10">
        <v>86.6</v>
      </c>
      <c r="K60" s="5" t="s">
        <v>142</v>
      </c>
    </row>
    <row r="61" spans="1:11" ht="20.100000000000001" customHeight="1" x14ac:dyDescent="0.2">
      <c r="A61" s="23"/>
      <c r="B61" s="15">
        <v>20</v>
      </c>
      <c r="C61" s="5" t="s">
        <v>5</v>
      </c>
      <c r="D61" s="5" t="s">
        <v>1</v>
      </c>
      <c r="E61" s="5" t="s">
        <v>2</v>
      </c>
      <c r="F61" s="5" t="s">
        <v>3</v>
      </c>
      <c r="G61" s="5" t="s">
        <v>6</v>
      </c>
      <c r="H61" s="5">
        <f>VLOOKUP(C61,[1]背景成绩!$B$1:$U$65536,20,0)</f>
        <v>75</v>
      </c>
      <c r="I61" s="10">
        <v>93.666666666666671</v>
      </c>
      <c r="J61" s="10">
        <v>86.2</v>
      </c>
      <c r="K61" s="5" t="s">
        <v>142</v>
      </c>
    </row>
    <row r="62" spans="1:11" ht="20.100000000000001" customHeight="1" x14ac:dyDescent="0.2">
      <c r="A62" s="23"/>
      <c r="B62" s="15">
        <v>21</v>
      </c>
      <c r="C62" s="5" t="s">
        <v>15</v>
      </c>
      <c r="D62" s="5" t="s">
        <v>1</v>
      </c>
      <c r="E62" s="5" t="s">
        <v>7</v>
      </c>
      <c r="F62" s="5" t="s">
        <v>3</v>
      </c>
      <c r="G62" s="5" t="s">
        <v>16</v>
      </c>
      <c r="H62" s="5">
        <f>VLOOKUP(C62,[1]背景成绩!$B$1:$U$65536,20,0)</f>
        <v>80</v>
      </c>
      <c r="I62" s="10">
        <v>89.833333333333329</v>
      </c>
      <c r="J62" s="10">
        <v>85.9</v>
      </c>
      <c r="K62" s="5" t="s">
        <v>142</v>
      </c>
    </row>
    <row r="63" spans="1:11" ht="20.100000000000001" customHeight="1" x14ac:dyDescent="0.2">
      <c r="A63" s="23"/>
      <c r="B63" s="15">
        <v>22</v>
      </c>
      <c r="C63" s="5" t="s">
        <v>147</v>
      </c>
      <c r="D63" s="5" t="s">
        <v>1</v>
      </c>
      <c r="E63" s="5" t="s">
        <v>7</v>
      </c>
      <c r="F63" s="5" t="s">
        <v>3</v>
      </c>
      <c r="G63" s="5" t="s">
        <v>8</v>
      </c>
      <c r="H63" s="5">
        <f>VLOOKUP(C63,[1]背景成绩!$B$1:$U$65536,20,0)</f>
        <v>85</v>
      </c>
      <c r="I63" s="10">
        <v>73.166666666666671</v>
      </c>
      <c r="J63" s="10">
        <v>77.900000000000006</v>
      </c>
      <c r="K63" s="5" t="s">
        <v>144</v>
      </c>
    </row>
    <row r="64" spans="1:11" ht="20.100000000000001" customHeight="1" x14ac:dyDescent="0.2">
      <c r="A64" s="23"/>
      <c r="B64" s="15">
        <v>23</v>
      </c>
      <c r="C64" s="5" t="s">
        <v>148</v>
      </c>
      <c r="D64" s="5" t="s">
        <v>1</v>
      </c>
      <c r="E64" s="5" t="s">
        <v>7</v>
      </c>
      <c r="F64" s="5" t="s">
        <v>3</v>
      </c>
      <c r="G64" s="5" t="s">
        <v>4</v>
      </c>
      <c r="H64" s="5">
        <f>VLOOKUP(C64,[1]背景成绩!$B$1:$U$65536,20,0)</f>
        <v>80</v>
      </c>
      <c r="I64" s="10">
        <v>73.166666666666671</v>
      </c>
      <c r="J64" s="10">
        <v>75.900000000000006</v>
      </c>
      <c r="K64" s="5" t="s">
        <v>144</v>
      </c>
    </row>
    <row r="65" spans="1:11" ht="20.100000000000001" customHeight="1" x14ac:dyDescent="0.2">
      <c r="A65" s="23"/>
      <c r="B65" s="15">
        <v>24</v>
      </c>
      <c r="C65" s="5" t="s">
        <v>149</v>
      </c>
      <c r="D65" s="5" t="s">
        <v>1</v>
      </c>
      <c r="E65" s="5" t="s">
        <v>7</v>
      </c>
      <c r="F65" s="5" t="s">
        <v>3</v>
      </c>
      <c r="G65" s="5" t="s">
        <v>17</v>
      </c>
      <c r="H65" s="5">
        <f>VLOOKUP(C65,[1]背景成绩!$B$1:$U$65536,20,0)</f>
        <v>75</v>
      </c>
      <c r="I65" s="10">
        <v>76.166666666666671</v>
      </c>
      <c r="J65" s="10">
        <v>75.7</v>
      </c>
      <c r="K65" s="5" t="s">
        <v>144</v>
      </c>
    </row>
    <row r="66" spans="1:11" ht="20.100000000000001" customHeight="1" x14ac:dyDescent="0.2">
      <c r="A66" s="23"/>
      <c r="B66" s="15">
        <v>25</v>
      </c>
      <c r="C66" s="5" t="s">
        <v>150</v>
      </c>
      <c r="D66" s="5" t="s">
        <v>1</v>
      </c>
      <c r="E66" s="5" t="s">
        <v>7</v>
      </c>
      <c r="F66" s="5" t="s">
        <v>3</v>
      </c>
      <c r="G66" s="5" t="s">
        <v>22</v>
      </c>
      <c r="H66" s="5">
        <f>VLOOKUP(C66,[1]背景成绩!$B$1:$U$65536,20,0)</f>
        <v>79</v>
      </c>
      <c r="I66" s="10">
        <v>72.666666666666671</v>
      </c>
      <c r="J66" s="10">
        <v>75.2</v>
      </c>
      <c r="K66" s="5" t="s">
        <v>144</v>
      </c>
    </row>
    <row r="67" spans="1:11" ht="20.100000000000001" customHeight="1" x14ac:dyDescent="0.2">
      <c r="A67" s="24"/>
      <c r="B67" s="15">
        <v>26</v>
      </c>
      <c r="C67" s="5" t="s">
        <v>151</v>
      </c>
      <c r="D67" s="5" t="s">
        <v>1</v>
      </c>
      <c r="E67" s="5" t="s">
        <v>2</v>
      </c>
      <c r="F67" s="5" t="s">
        <v>3</v>
      </c>
      <c r="G67" s="5" t="s">
        <v>4</v>
      </c>
      <c r="H67" s="5">
        <f>VLOOKUP(C67,[1]背景成绩!$B$1:$U$65536,20,0)</f>
        <v>70</v>
      </c>
      <c r="I67" s="10">
        <v>75.166666666666671</v>
      </c>
      <c r="J67" s="10">
        <v>73.099999999999994</v>
      </c>
      <c r="K67" s="5" t="s">
        <v>144</v>
      </c>
    </row>
    <row r="68" spans="1:11" ht="20.100000000000001" customHeight="1" x14ac:dyDescent="0.2">
      <c r="A68" s="25" t="s">
        <v>166</v>
      </c>
      <c r="B68" s="15">
        <v>1</v>
      </c>
      <c r="C68" s="5" t="s">
        <v>92</v>
      </c>
      <c r="D68" s="5" t="s">
        <v>1</v>
      </c>
      <c r="E68" s="5" t="s">
        <v>7</v>
      </c>
      <c r="F68" s="5" t="s">
        <v>64</v>
      </c>
      <c r="G68" s="5" t="s">
        <v>24</v>
      </c>
      <c r="H68" s="5">
        <f>VLOOKUP(C68,[1]背景成绩!$B$1:$U$65536,20,0)</f>
        <v>90</v>
      </c>
      <c r="I68" s="10">
        <v>90.833333333333329</v>
      </c>
      <c r="J68" s="10">
        <v>90.5</v>
      </c>
      <c r="K68" s="5" t="s">
        <v>128</v>
      </c>
    </row>
    <row r="69" spans="1:11" ht="20.100000000000001" customHeight="1" x14ac:dyDescent="0.2">
      <c r="A69" s="25"/>
      <c r="B69" s="15">
        <v>2</v>
      </c>
      <c r="C69" s="5" t="s">
        <v>94</v>
      </c>
      <c r="D69" s="5" t="s">
        <v>1</v>
      </c>
      <c r="E69" s="5" t="s">
        <v>7</v>
      </c>
      <c r="F69" s="5" t="s">
        <v>64</v>
      </c>
      <c r="G69" s="5" t="s">
        <v>43</v>
      </c>
      <c r="H69" s="5">
        <f>VLOOKUP(C69,[1]背景成绩!$B$1:$U$65536,20,0)</f>
        <v>95</v>
      </c>
      <c r="I69" s="10">
        <v>87.333333333333329</v>
      </c>
      <c r="J69" s="10">
        <v>90.4</v>
      </c>
      <c r="K69" s="5" t="s">
        <v>128</v>
      </c>
    </row>
    <row r="70" spans="1:11" ht="20.100000000000001" customHeight="1" x14ac:dyDescent="0.2">
      <c r="A70" s="25"/>
      <c r="B70" s="15">
        <v>3</v>
      </c>
      <c r="C70" s="5" t="s">
        <v>67</v>
      </c>
      <c r="D70" s="5" t="s">
        <v>1</v>
      </c>
      <c r="E70" s="5" t="s">
        <v>2</v>
      </c>
      <c r="F70" s="5" t="s">
        <v>64</v>
      </c>
      <c r="G70" s="5" t="s">
        <v>17</v>
      </c>
      <c r="H70" s="5">
        <f>VLOOKUP(C70,[1]背景成绩!$B$1:$U$65536,20,0)</f>
        <v>95</v>
      </c>
      <c r="I70" s="10">
        <v>84.5</v>
      </c>
      <c r="J70" s="10">
        <v>88.699999999999989</v>
      </c>
      <c r="K70" s="5" t="s">
        <v>128</v>
      </c>
    </row>
    <row r="71" spans="1:11" ht="20.100000000000001" customHeight="1" x14ac:dyDescent="0.2">
      <c r="A71" s="25"/>
      <c r="B71" s="15">
        <v>4</v>
      </c>
      <c r="C71" s="5" t="s">
        <v>66</v>
      </c>
      <c r="D71" s="5" t="s">
        <v>1</v>
      </c>
      <c r="E71" s="5" t="s">
        <v>2</v>
      </c>
      <c r="F71" s="5" t="s">
        <v>64</v>
      </c>
      <c r="G71" s="5" t="s">
        <v>6</v>
      </c>
      <c r="H71" s="5">
        <f>VLOOKUP(C71,[1]背景成绩!$B$1:$U$65536,20,0)</f>
        <v>90</v>
      </c>
      <c r="I71" s="10">
        <v>87.666666666666671</v>
      </c>
      <c r="J71" s="10">
        <v>88.6</v>
      </c>
      <c r="K71" s="5" t="s">
        <v>128</v>
      </c>
    </row>
    <row r="72" spans="1:11" s="1" customFormat="1" ht="20.100000000000001" customHeight="1" x14ac:dyDescent="0.2">
      <c r="A72" s="25"/>
      <c r="B72" s="15">
        <v>5</v>
      </c>
      <c r="C72" s="5" t="s">
        <v>71</v>
      </c>
      <c r="D72" s="5" t="s">
        <v>1</v>
      </c>
      <c r="E72" s="5" t="s">
        <v>7</v>
      </c>
      <c r="F72" s="5" t="s">
        <v>64</v>
      </c>
      <c r="G72" s="5" t="s">
        <v>70</v>
      </c>
      <c r="H72" s="5">
        <f>VLOOKUP(C72,[1]背景成绩!$B$1:$U$65536,20,0)</f>
        <v>90</v>
      </c>
      <c r="I72" s="10">
        <v>86.666666666666671</v>
      </c>
      <c r="J72" s="10">
        <v>88</v>
      </c>
      <c r="K72" s="5" t="s">
        <v>128</v>
      </c>
    </row>
    <row r="73" spans="1:11" s="1" customFormat="1" ht="20.100000000000001" customHeight="1" x14ac:dyDescent="0.2">
      <c r="A73" s="25"/>
      <c r="B73" s="15">
        <v>6</v>
      </c>
      <c r="C73" s="5" t="s">
        <v>75</v>
      </c>
      <c r="D73" s="5" t="s">
        <v>1</v>
      </c>
      <c r="E73" s="5" t="s">
        <v>7</v>
      </c>
      <c r="F73" s="5" t="s">
        <v>64</v>
      </c>
      <c r="G73" s="5" t="s">
        <v>14</v>
      </c>
      <c r="H73" s="5">
        <f>VLOOKUP(C73,[1]背景成绩!$B$1:$U$65536,20,0)</f>
        <v>90</v>
      </c>
      <c r="I73" s="10">
        <v>85.666666666666671</v>
      </c>
      <c r="J73" s="10">
        <v>87.4</v>
      </c>
      <c r="K73" s="5" t="s">
        <v>128</v>
      </c>
    </row>
    <row r="74" spans="1:11" s="1" customFormat="1" ht="20.100000000000001" customHeight="1" x14ac:dyDescent="0.2">
      <c r="A74" s="25"/>
      <c r="B74" s="15">
        <v>7</v>
      </c>
      <c r="C74" s="5" t="s">
        <v>77</v>
      </c>
      <c r="D74" s="5" t="s">
        <v>1</v>
      </c>
      <c r="E74" s="5" t="s">
        <v>7</v>
      </c>
      <c r="F74" s="5" t="s">
        <v>64</v>
      </c>
      <c r="G74" s="5" t="s">
        <v>21</v>
      </c>
      <c r="H74" s="5">
        <f>VLOOKUP(C74,[1]背景成绩!$B$1:$U$65536,20,0)</f>
        <v>93</v>
      </c>
      <c r="I74" s="10">
        <v>83.333333333333329</v>
      </c>
      <c r="J74" s="10">
        <v>87.199999999999989</v>
      </c>
      <c r="K74" s="5" t="s">
        <v>128</v>
      </c>
    </row>
    <row r="75" spans="1:11" s="1" customFormat="1" ht="20.100000000000001" customHeight="1" x14ac:dyDescent="0.2">
      <c r="A75" s="25"/>
      <c r="B75" s="15">
        <v>8</v>
      </c>
      <c r="C75" s="5" t="s">
        <v>90</v>
      </c>
      <c r="D75" s="5" t="s">
        <v>1</v>
      </c>
      <c r="E75" s="5" t="s">
        <v>7</v>
      </c>
      <c r="F75" s="5" t="s">
        <v>64</v>
      </c>
      <c r="G75" s="5" t="s">
        <v>61</v>
      </c>
      <c r="H75" s="5">
        <f>VLOOKUP(C75,[1]背景成绩!$B$1:$U$65536,20,0)</f>
        <v>85</v>
      </c>
      <c r="I75" s="10">
        <v>87.666666666666671</v>
      </c>
      <c r="J75" s="10">
        <v>86.6</v>
      </c>
      <c r="K75" s="5" t="s">
        <v>128</v>
      </c>
    </row>
    <row r="76" spans="1:11" s="1" customFormat="1" ht="20.100000000000001" customHeight="1" x14ac:dyDescent="0.2">
      <c r="A76" s="25"/>
      <c r="B76" s="15">
        <v>1</v>
      </c>
      <c r="C76" s="5" t="s">
        <v>88</v>
      </c>
      <c r="D76" s="5" t="s">
        <v>1</v>
      </c>
      <c r="E76" s="5" t="s">
        <v>7</v>
      </c>
      <c r="F76" s="5" t="s">
        <v>64</v>
      </c>
      <c r="G76" s="5" t="s">
        <v>24</v>
      </c>
      <c r="H76" s="5">
        <f>VLOOKUP(C76,[1]背景成绩!$B$1:$U$65536,20,0)</f>
        <v>85</v>
      </c>
      <c r="I76" s="10">
        <v>87.166666666666671</v>
      </c>
      <c r="J76" s="10">
        <v>86.300000000000011</v>
      </c>
      <c r="K76" s="5" t="s">
        <v>128</v>
      </c>
    </row>
    <row r="77" spans="1:11" ht="20.100000000000001" customHeight="1" x14ac:dyDescent="0.2">
      <c r="A77" s="25"/>
      <c r="B77" s="15">
        <v>2</v>
      </c>
      <c r="C77" s="5" t="s">
        <v>73</v>
      </c>
      <c r="D77" s="5" t="s">
        <v>1</v>
      </c>
      <c r="E77" s="5" t="s">
        <v>7</v>
      </c>
      <c r="F77" s="5" t="s">
        <v>64</v>
      </c>
      <c r="G77" s="5" t="s">
        <v>65</v>
      </c>
      <c r="H77" s="5">
        <f>VLOOKUP(C77,[1]背景成绩!$B$1:$U$65536,20,0)</f>
        <v>90</v>
      </c>
      <c r="I77" s="10">
        <v>83.666666666666671</v>
      </c>
      <c r="J77" s="10">
        <v>86.2</v>
      </c>
      <c r="K77" s="5" t="s">
        <v>128</v>
      </c>
    </row>
    <row r="78" spans="1:11" ht="20.100000000000001" customHeight="1" x14ac:dyDescent="0.2">
      <c r="A78" s="25"/>
      <c r="B78" s="15">
        <v>3</v>
      </c>
      <c r="C78" s="5" t="s">
        <v>80</v>
      </c>
      <c r="D78" s="5" t="s">
        <v>1</v>
      </c>
      <c r="E78" s="5" t="s">
        <v>7</v>
      </c>
      <c r="F78" s="5" t="s">
        <v>64</v>
      </c>
      <c r="G78" s="5" t="s">
        <v>43</v>
      </c>
      <c r="H78" s="5">
        <f>VLOOKUP(C78,[1]背景成绩!$B$1:$U$65536,20,0)</f>
        <v>90</v>
      </c>
      <c r="I78" s="10">
        <v>83.166666666666671</v>
      </c>
      <c r="J78" s="10">
        <v>85.9</v>
      </c>
      <c r="K78" s="5" t="s">
        <v>128</v>
      </c>
    </row>
    <row r="79" spans="1:11" ht="20.100000000000001" customHeight="1" x14ac:dyDescent="0.2">
      <c r="A79" s="25"/>
      <c r="B79" s="15">
        <v>4</v>
      </c>
      <c r="C79" s="5" t="s">
        <v>81</v>
      </c>
      <c r="D79" s="5" t="s">
        <v>1</v>
      </c>
      <c r="E79" s="5" t="s">
        <v>7</v>
      </c>
      <c r="F79" s="5" t="s">
        <v>64</v>
      </c>
      <c r="G79" s="5" t="s">
        <v>33</v>
      </c>
      <c r="H79" s="5">
        <f>VLOOKUP(C79,[1]背景成绩!$B$1:$U$65536,20,0)</f>
        <v>90</v>
      </c>
      <c r="I79" s="10">
        <v>83</v>
      </c>
      <c r="J79" s="10">
        <v>85.8</v>
      </c>
      <c r="K79" s="5" t="s">
        <v>128</v>
      </c>
    </row>
    <row r="80" spans="1:11" ht="20.100000000000001" customHeight="1" x14ac:dyDescent="0.2">
      <c r="A80" s="25"/>
      <c r="B80" s="15">
        <v>5</v>
      </c>
      <c r="C80" s="5" t="s">
        <v>89</v>
      </c>
      <c r="D80" s="5" t="s">
        <v>1</v>
      </c>
      <c r="E80" s="5" t="s">
        <v>7</v>
      </c>
      <c r="F80" s="5" t="s">
        <v>64</v>
      </c>
      <c r="G80" s="5" t="s">
        <v>12</v>
      </c>
      <c r="H80" s="5">
        <f>VLOOKUP(C80,[1]背景成绩!$B$1:$U$65536,20,0)</f>
        <v>87.5</v>
      </c>
      <c r="I80" s="10">
        <v>83.5</v>
      </c>
      <c r="J80" s="10">
        <v>85.1</v>
      </c>
      <c r="K80" s="5" t="s">
        <v>128</v>
      </c>
    </row>
    <row r="81" spans="1:11" ht="20.100000000000001" customHeight="1" x14ac:dyDescent="0.2">
      <c r="A81" s="25"/>
      <c r="B81" s="15">
        <v>6</v>
      </c>
      <c r="C81" s="5" t="s">
        <v>78</v>
      </c>
      <c r="D81" s="5" t="s">
        <v>1</v>
      </c>
      <c r="E81" s="5" t="s">
        <v>7</v>
      </c>
      <c r="F81" s="5" t="s">
        <v>64</v>
      </c>
      <c r="G81" s="5" t="s">
        <v>43</v>
      </c>
      <c r="H81" s="5">
        <f>VLOOKUP(C81,[1]背景成绩!$B$1:$U$65536,20,0)</f>
        <v>85</v>
      </c>
      <c r="I81" s="10">
        <v>85.166666666666671</v>
      </c>
      <c r="J81" s="10">
        <v>85.1</v>
      </c>
      <c r="K81" s="5" t="s">
        <v>128</v>
      </c>
    </row>
    <row r="82" spans="1:11" ht="20.100000000000001" customHeight="1" x14ac:dyDescent="0.2">
      <c r="A82" s="25"/>
      <c r="B82" s="15">
        <v>7</v>
      </c>
      <c r="C82" s="5" t="s">
        <v>91</v>
      </c>
      <c r="D82" s="5" t="s">
        <v>1</v>
      </c>
      <c r="E82" s="5" t="s">
        <v>7</v>
      </c>
      <c r="F82" s="5" t="s">
        <v>64</v>
      </c>
      <c r="G82" s="5" t="s">
        <v>69</v>
      </c>
      <c r="H82" s="5">
        <f>VLOOKUP(C82,[1]背景成绩!$B$1:$U$65536,20,0)</f>
        <v>84</v>
      </c>
      <c r="I82" s="10">
        <v>84.833333333333329</v>
      </c>
      <c r="J82" s="10">
        <v>84.5</v>
      </c>
      <c r="K82" s="5" t="s">
        <v>128</v>
      </c>
    </row>
    <row r="83" spans="1:11" ht="20.100000000000001" customHeight="1" x14ac:dyDescent="0.2">
      <c r="A83" s="25"/>
      <c r="B83" s="15">
        <v>8</v>
      </c>
      <c r="C83" s="5" t="s">
        <v>76</v>
      </c>
      <c r="D83" s="5" t="s">
        <v>1</v>
      </c>
      <c r="E83" s="5" t="s">
        <v>7</v>
      </c>
      <c r="F83" s="5" t="s">
        <v>64</v>
      </c>
      <c r="G83" s="5" t="s">
        <v>4</v>
      </c>
      <c r="H83" s="5">
        <f>VLOOKUP(C83,[1]背景成绩!$B$1:$U$65536,20,0)</f>
        <v>85</v>
      </c>
      <c r="I83" s="10">
        <v>83.5</v>
      </c>
      <c r="J83" s="10">
        <v>84.1</v>
      </c>
      <c r="K83" s="5" t="s">
        <v>128</v>
      </c>
    </row>
    <row r="84" spans="1:11" ht="20.100000000000001" customHeight="1" x14ac:dyDescent="0.2">
      <c r="A84" s="25"/>
      <c r="B84" s="15">
        <v>9</v>
      </c>
      <c r="C84" s="5" t="s">
        <v>83</v>
      </c>
      <c r="D84" s="5" t="s">
        <v>1</v>
      </c>
      <c r="E84" s="5" t="s">
        <v>7</v>
      </c>
      <c r="F84" s="5" t="s">
        <v>64</v>
      </c>
      <c r="G84" s="5" t="s">
        <v>43</v>
      </c>
      <c r="H84" s="5">
        <f>VLOOKUP(C84,[1]背景成绩!$B$1:$U$65536,20,0)</f>
        <v>85</v>
      </c>
      <c r="I84" s="10">
        <v>83.333333333333329</v>
      </c>
      <c r="J84" s="10">
        <v>84</v>
      </c>
      <c r="K84" s="5" t="s">
        <v>128</v>
      </c>
    </row>
    <row r="85" spans="1:11" ht="20.100000000000001" customHeight="1" x14ac:dyDescent="0.2">
      <c r="A85" s="25"/>
      <c r="B85" s="15">
        <v>10</v>
      </c>
      <c r="C85" s="5" t="s">
        <v>82</v>
      </c>
      <c r="D85" s="5" t="s">
        <v>1</v>
      </c>
      <c r="E85" s="5" t="s">
        <v>7</v>
      </c>
      <c r="F85" s="5" t="s">
        <v>64</v>
      </c>
      <c r="G85" s="5" t="s">
        <v>17</v>
      </c>
      <c r="H85" s="5">
        <f>VLOOKUP(C85,[1]背景成绩!$B$1:$U$65536,20,0)</f>
        <v>85</v>
      </c>
      <c r="I85" s="10">
        <v>82.5</v>
      </c>
      <c r="J85" s="10">
        <v>83.5</v>
      </c>
      <c r="K85" s="5" t="s">
        <v>128</v>
      </c>
    </row>
    <row r="86" spans="1:11" ht="20.100000000000001" customHeight="1" x14ac:dyDescent="0.2">
      <c r="A86" s="25"/>
      <c r="B86" s="15">
        <v>11</v>
      </c>
      <c r="C86" s="5" t="s">
        <v>87</v>
      </c>
      <c r="D86" s="5" t="s">
        <v>1</v>
      </c>
      <c r="E86" s="5" t="s">
        <v>7</v>
      </c>
      <c r="F86" s="5" t="s">
        <v>64</v>
      </c>
      <c r="G86" s="5" t="s">
        <v>17</v>
      </c>
      <c r="H86" s="5">
        <f>VLOOKUP(C86,[1]背景成绩!$B$1:$U$65536,20,0)</f>
        <v>85</v>
      </c>
      <c r="I86" s="10">
        <v>81.333333333333329</v>
      </c>
      <c r="J86" s="10">
        <v>82.8</v>
      </c>
      <c r="K86" s="5" t="s">
        <v>128</v>
      </c>
    </row>
    <row r="87" spans="1:11" ht="20.100000000000001" customHeight="1" x14ac:dyDescent="0.2">
      <c r="A87" s="25"/>
      <c r="B87" s="15">
        <v>12</v>
      </c>
      <c r="C87" s="5" t="s">
        <v>86</v>
      </c>
      <c r="D87" s="5" t="s">
        <v>1</v>
      </c>
      <c r="E87" s="5" t="s">
        <v>7</v>
      </c>
      <c r="F87" s="5" t="s">
        <v>64</v>
      </c>
      <c r="G87" s="5" t="s">
        <v>17</v>
      </c>
      <c r="H87" s="5">
        <f>VLOOKUP(C87,[1]背景成绩!$B$1:$U$65536,20,0)</f>
        <v>85</v>
      </c>
      <c r="I87" s="10">
        <v>80.666666666666671</v>
      </c>
      <c r="J87" s="10">
        <v>82.4</v>
      </c>
      <c r="K87" s="5" t="s">
        <v>128</v>
      </c>
    </row>
    <row r="88" spans="1:11" ht="20.100000000000001" customHeight="1" x14ac:dyDescent="0.2">
      <c r="A88" s="25"/>
      <c r="B88" s="15">
        <v>13</v>
      </c>
      <c r="C88" s="5" t="s">
        <v>85</v>
      </c>
      <c r="D88" s="5" t="s">
        <v>1</v>
      </c>
      <c r="E88" s="5" t="s">
        <v>7</v>
      </c>
      <c r="F88" s="5" t="s">
        <v>64</v>
      </c>
      <c r="G88" s="5" t="s">
        <v>27</v>
      </c>
      <c r="H88" s="5">
        <f>VLOOKUP(C88,[1]背景成绩!$B$1:$U$65536,20,0)</f>
        <v>80</v>
      </c>
      <c r="I88" s="10">
        <v>83.666666666666671</v>
      </c>
      <c r="J88" s="10">
        <v>82.2</v>
      </c>
      <c r="K88" s="5" t="s">
        <v>128</v>
      </c>
    </row>
    <row r="89" spans="1:11" ht="20.100000000000001" customHeight="1" x14ac:dyDescent="0.2">
      <c r="A89" s="25"/>
      <c r="B89" s="15">
        <v>14</v>
      </c>
      <c r="C89" s="5" t="s">
        <v>95</v>
      </c>
      <c r="D89" s="5" t="s">
        <v>1</v>
      </c>
      <c r="E89" s="5" t="s">
        <v>7</v>
      </c>
      <c r="F89" s="5" t="s">
        <v>64</v>
      </c>
      <c r="G89" s="5" t="s">
        <v>17</v>
      </c>
      <c r="H89" s="5">
        <f>VLOOKUP(C89,[1]背景成绩!$B$1:$U$65536,20,0)</f>
        <v>80</v>
      </c>
      <c r="I89" s="10">
        <v>83.5</v>
      </c>
      <c r="J89" s="10">
        <v>82.1</v>
      </c>
      <c r="K89" s="5" t="s">
        <v>128</v>
      </c>
    </row>
    <row r="90" spans="1:11" ht="20.100000000000001" customHeight="1" x14ac:dyDescent="0.2">
      <c r="A90" s="25"/>
      <c r="B90" s="15">
        <v>15</v>
      </c>
      <c r="C90" s="5" t="s">
        <v>79</v>
      </c>
      <c r="D90" s="5" t="s">
        <v>1</v>
      </c>
      <c r="E90" s="5" t="s">
        <v>7</v>
      </c>
      <c r="F90" s="5" t="s">
        <v>64</v>
      </c>
      <c r="G90" s="5" t="s">
        <v>6</v>
      </c>
      <c r="H90" s="5">
        <f>VLOOKUP(C90,[1]背景成绩!$B$1:$U$65536,20,0)</f>
        <v>80</v>
      </c>
      <c r="I90" s="10">
        <v>83.166666666666671</v>
      </c>
      <c r="J90" s="10">
        <v>81.900000000000006</v>
      </c>
      <c r="K90" s="5" t="s">
        <v>128</v>
      </c>
    </row>
    <row r="91" spans="1:11" ht="20.100000000000001" customHeight="1" x14ac:dyDescent="0.2">
      <c r="A91" s="25"/>
      <c r="B91" s="15">
        <v>16</v>
      </c>
      <c r="C91" s="5" t="s">
        <v>93</v>
      </c>
      <c r="D91" s="5" t="s">
        <v>1</v>
      </c>
      <c r="E91" s="5" t="s">
        <v>7</v>
      </c>
      <c r="F91" s="5" t="s">
        <v>64</v>
      </c>
      <c r="G91" s="5" t="s">
        <v>6</v>
      </c>
      <c r="H91" s="5">
        <f>VLOOKUP(C91,[1]背景成绩!$B$1:$U$65536,20,0)</f>
        <v>80</v>
      </c>
      <c r="I91" s="10">
        <v>82.666666666666671</v>
      </c>
      <c r="J91" s="10">
        <v>81.599999999999994</v>
      </c>
      <c r="K91" s="5" t="s">
        <v>128</v>
      </c>
    </row>
    <row r="92" spans="1:11" ht="20.100000000000001" customHeight="1" x14ac:dyDescent="0.2">
      <c r="A92" s="25"/>
      <c r="B92" s="15">
        <v>17</v>
      </c>
      <c r="C92" s="5" t="s">
        <v>74</v>
      </c>
      <c r="D92" s="5" t="s">
        <v>1</v>
      </c>
      <c r="E92" s="5" t="s">
        <v>7</v>
      </c>
      <c r="F92" s="5" t="s">
        <v>64</v>
      </c>
      <c r="G92" s="5" t="s">
        <v>8</v>
      </c>
      <c r="H92" s="5">
        <f>VLOOKUP(C92,[1]背景成绩!$B$1:$U$65536,20,0)</f>
        <v>80</v>
      </c>
      <c r="I92" s="10">
        <v>82</v>
      </c>
      <c r="J92" s="10">
        <v>81.199999999999989</v>
      </c>
      <c r="K92" s="5" t="s">
        <v>128</v>
      </c>
    </row>
    <row r="93" spans="1:11" ht="20.100000000000001" customHeight="1" x14ac:dyDescent="0.2">
      <c r="A93" s="25"/>
      <c r="B93" s="15">
        <v>18</v>
      </c>
      <c r="C93" s="5" t="s">
        <v>63</v>
      </c>
      <c r="D93" s="5" t="s">
        <v>1</v>
      </c>
      <c r="E93" s="5" t="s">
        <v>2</v>
      </c>
      <c r="F93" s="5" t="s">
        <v>64</v>
      </c>
      <c r="G93" s="5" t="s">
        <v>65</v>
      </c>
      <c r="H93" s="5">
        <f>VLOOKUP(C93,[1]背景成绩!$B$1:$U$65536,20,0)</f>
        <v>78</v>
      </c>
      <c r="I93" s="10">
        <v>82.166666666666671</v>
      </c>
      <c r="J93" s="10">
        <v>80.5</v>
      </c>
      <c r="K93" s="5" t="s">
        <v>128</v>
      </c>
    </row>
    <row r="94" spans="1:11" ht="20.100000000000001" customHeight="1" x14ac:dyDescent="0.2">
      <c r="A94" s="25"/>
      <c r="B94" s="15">
        <v>19</v>
      </c>
      <c r="C94" s="5" t="s">
        <v>84</v>
      </c>
      <c r="D94" s="5" t="s">
        <v>31</v>
      </c>
      <c r="E94" s="5" t="s">
        <v>7</v>
      </c>
      <c r="F94" s="5" t="s">
        <v>64</v>
      </c>
      <c r="G94" s="5" t="s">
        <v>27</v>
      </c>
      <c r="H94" s="5">
        <f>VLOOKUP(C94,[1]背景成绩!$B$1:$U$65536,20,0)</f>
        <v>80</v>
      </c>
      <c r="I94" s="10">
        <v>80</v>
      </c>
      <c r="J94" s="10">
        <v>80</v>
      </c>
      <c r="K94" s="5" t="s">
        <v>128</v>
      </c>
    </row>
    <row r="95" spans="1:11" ht="20.100000000000001" customHeight="1" x14ac:dyDescent="0.2">
      <c r="A95" s="25"/>
      <c r="B95" s="15">
        <v>20</v>
      </c>
      <c r="C95" s="5" t="s">
        <v>68</v>
      </c>
      <c r="D95" s="5" t="s">
        <v>1</v>
      </c>
      <c r="E95" s="5" t="s">
        <v>2</v>
      </c>
      <c r="F95" s="5" t="s">
        <v>64</v>
      </c>
      <c r="G95" s="5" t="s">
        <v>69</v>
      </c>
      <c r="H95" s="5">
        <f>VLOOKUP(C95,[1]背景成绩!$B$1:$U$65536,20,0)</f>
        <v>75</v>
      </c>
      <c r="I95" s="10">
        <v>82.333333333333329</v>
      </c>
      <c r="J95" s="10">
        <v>79.400000000000006</v>
      </c>
      <c r="K95" s="5" t="s">
        <v>128</v>
      </c>
    </row>
    <row r="96" spans="1:11" ht="20.100000000000001" customHeight="1" x14ac:dyDescent="0.2">
      <c r="A96" s="25"/>
      <c r="B96" s="15">
        <v>21</v>
      </c>
      <c r="C96" s="5" t="s">
        <v>72</v>
      </c>
      <c r="D96" s="5" t="s">
        <v>31</v>
      </c>
      <c r="E96" s="5" t="s">
        <v>7</v>
      </c>
      <c r="F96" s="5" t="s">
        <v>64</v>
      </c>
      <c r="G96" s="5" t="s">
        <v>24</v>
      </c>
      <c r="H96" s="5">
        <f>VLOOKUP(C96,[1]背景成绩!$B$1:$U$65536,20,0)</f>
        <v>75</v>
      </c>
      <c r="I96" s="10">
        <v>82.333333333333329</v>
      </c>
      <c r="J96" s="10">
        <v>79.400000000000006</v>
      </c>
      <c r="K96" s="5" t="s">
        <v>128</v>
      </c>
    </row>
    <row r="97" spans="1:11" ht="20.100000000000001" customHeight="1" x14ac:dyDescent="0.2">
      <c r="A97" s="25"/>
      <c r="B97" s="15">
        <v>22</v>
      </c>
      <c r="C97" s="5" t="s">
        <v>153</v>
      </c>
      <c r="D97" s="5" t="s">
        <v>1</v>
      </c>
      <c r="E97" s="5" t="s">
        <v>2</v>
      </c>
      <c r="F97" s="5" t="s">
        <v>64</v>
      </c>
      <c r="G97" s="5" t="s">
        <v>27</v>
      </c>
      <c r="H97" s="5">
        <f>VLOOKUP(C97,[1]背景成绩!$B$1:$U$65536,20,0)</f>
        <v>75</v>
      </c>
      <c r="I97" s="10">
        <v>81.833333333333329</v>
      </c>
      <c r="J97" s="10">
        <v>79.099999999999994</v>
      </c>
      <c r="K97" s="5" t="s">
        <v>130</v>
      </c>
    </row>
    <row r="98" spans="1:11" ht="20.100000000000001" customHeight="1" x14ac:dyDescent="0.2">
      <c r="A98" s="25"/>
      <c r="B98" s="15">
        <v>23</v>
      </c>
      <c r="C98" s="5" t="s">
        <v>152</v>
      </c>
      <c r="D98" s="5" t="s">
        <v>1</v>
      </c>
      <c r="E98" s="5" t="s">
        <v>7</v>
      </c>
      <c r="F98" s="5" t="s">
        <v>64</v>
      </c>
      <c r="G98" s="5" t="s">
        <v>21</v>
      </c>
      <c r="H98" s="5">
        <f>VLOOKUP(C98,[1]背景成绩!$B$1:$U$65536,20,0)</f>
        <v>75</v>
      </c>
      <c r="I98" s="10">
        <v>79.833333333333329</v>
      </c>
      <c r="J98" s="10">
        <v>77.900000000000006</v>
      </c>
      <c r="K98" s="5" t="s">
        <v>130</v>
      </c>
    </row>
    <row r="99" spans="1:11" ht="20.100000000000001" customHeight="1" x14ac:dyDescent="0.2">
      <c r="A99" s="25"/>
      <c r="B99" s="15">
        <v>24</v>
      </c>
      <c r="C99" s="5" t="s">
        <v>154</v>
      </c>
      <c r="D99" s="5" t="s">
        <v>1</v>
      </c>
      <c r="E99" s="5" t="s">
        <v>2</v>
      </c>
      <c r="F99" s="5" t="s">
        <v>64</v>
      </c>
      <c r="G99" s="5" t="s">
        <v>6</v>
      </c>
      <c r="H99" s="5">
        <f>VLOOKUP(C99,[1]背景成绩!$B$1:$U$65536,20,0)</f>
        <v>70</v>
      </c>
      <c r="I99" s="10">
        <v>79.666666666666671</v>
      </c>
      <c r="J99" s="10">
        <v>75.800000000000011</v>
      </c>
      <c r="K99" s="5" t="s">
        <v>130</v>
      </c>
    </row>
    <row r="100" spans="1:11" ht="20.100000000000001" customHeight="1" x14ac:dyDescent="0.2">
      <c r="A100" s="25"/>
      <c r="B100" s="15">
        <v>25</v>
      </c>
      <c r="C100" s="11" t="s">
        <v>155</v>
      </c>
      <c r="D100" s="11" t="s">
        <v>1</v>
      </c>
      <c r="E100" s="11" t="s">
        <v>2</v>
      </c>
      <c r="F100" s="11" t="s">
        <v>64</v>
      </c>
      <c r="G100" s="11" t="s">
        <v>70</v>
      </c>
      <c r="H100" s="5">
        <f>VLOOKUP(C100,[1]背景成绩!$B$1:$U$65536,20,0)</f>
        <v>70</v>
      </c>
      <c r="I100" s="12">
        <v>82.333333333333329</v>
      </c>
      <c r="J100" s="12">
        <v>77.400000000000006</v>
      </c>
      <c r="K100" s="11" t="s">
        <v>130</v>
      </c>
    </row>
    <row r="101" spans="1:11" ht="20.100000000000001" customHeight="1" x14ac:dyDescent="0.2">
      <c r="A101" s="25"/>
      <c r="B101" s="16">
        <v>26</v>
      </c>
      <c r="C101" s="5" t="s">
        <v>156</v>
      </c>
      <c r="D101" s="5" t="s">
        <v>1</v>
      </c>
      <c r="E101" s="5" t="s">
        <v>7</v>
      </c>
      <c r="F101" s="5" t="s">
        <v>64</v>
      </c>
      <c r="G101" s="5" t="s">
        <v>10</v>
      </c>
      <c r="H101" s="5">
        <f>VLOOKUP(C101,[1]背景成绩!$B$1:$U$65536,20,0)</f>
        <v>68</v>
      </c>
      <c r="I101" s="10">
        <v>78.166666666666671</v>
      </c>
      <c r="J101" s="10">
        <v>74.099999999999994</v>
      </c>
      <c r="K101" s="5" t="s">
        <v>130</v>
      </c>
    </row>
    <row r="102" spans="1:11" ht="20.100000000000001" customHeight="1" x14ac:dyDescent="0.2">
      <c r="A102" s="20" t="s">
        <v>167</v>
      </c>
      <c r="B102" s="17">
        <v>1</v>
      </c>
      <c r="C102" s="5" t="s">
        <v>110</v>
      </c>
      <c r="D102" s="5" t="s">
        <v>1</v>
      </c>
      <c r="E102" s="5" t="s">
        <v>7</v>
      </c>
      <c r="F102" s="5" t="s">
        <v>107</v>
      </c>
      <c r="G102" s="5" t="s">
        <v>33</v>
      </c>
      <c r="H102" s="5">
        <f>VLOOKUP(C102,[1]背景成绩!$B$1:$U$65536,20,0)</f>
        <v>96</v>
      </c>
      <c r="I102" s="10">
        <v>89.8</v>
      </c>
      <c r="J102" s="10">
        <v>92.28</v>
      </c>
      <c r="K102" s="5" t="s">
        <v>142</v>
      </c>
    </row>
    <row r="103" spans="1:11" ht="20.100000000000001" customHeight="1" x14ac:dyDescent="0.2">
      <c r="A103" s="21"/>
      <c r="B103" s="17">
        <v>2</v>
      </c>
      <c r="C103" s="5" t="s">
        <v>114</v>
      </c>
      <c r="D103" s="5" t="s">
        <v>1</v>
      </c>
      <c r="E103" s="5" t="s">
        <v>7</v>
      </c>
      <c r="F103" s="5" t="s">
        <v>107</v>
      </c>
      <c r="G103" s="5" t="s">
        <v>21</v>
      </c>
      <c r="H103" s="5">
        <f>VLOOKUP(C103,[1]背景成绩!$B$1:$U$65536,20,0)</f>
        <v>93</v>
      </c>
      <c r="I103" s="10">
        <v>87.8</v>
      </c>
      <c r="J103" s="10">
        <v>89.88</v>
      </c>
      <c r="K103" s="5" t="s">
        <v>142</v>
      </c>
    </row>
    <row r="104" spans="1:11" ht="20.100000000000001" customHeight="1" x14ac:dyDescent="0.2">
      <c r="A104" s="21"/>
      <c r="B104" s="17">
        <v>3</v>
      </c>
      <c r="C104" s="5" t="s">
        <v>106</v>
      </c>
      <c r="D104" s="5" t="s">
        <v>1</v>
      </c>
      <c r="E104" s="5" t="s">
        <v>7</v>
      </c>
      <c r="F104" s="5" t="s">
        <v>107</v>
      </c>
      <c r="G104" s="5" t="s">
        <v>4</v>
      </c>
      <c r="H104" s="5">
        <f>VLOOKUP(C104,[1]背景成绩!$B$1:$U$65536,20,0)</f>
        <v>89</v>
      </c>
      <c r="I104" s="10">
        <v>86.6</v>
      </c>
      <c r="J104" s="10">
        <v>87.56</v>
      </c>
      <c r="K104" s="5" t="s">
        <v>142</v>
      </c>
    </row>
    <row r="105" spans="1:11" ht="20.100000000000001" customHeight="1" x14ac:dyDescent="0.2">
      <c r="A105" s="21"/>
      <c r="B105" s="17">
        <v>4</v>
      </c>
      <c r="C105" s="5" t="s">
        <v>113</v>
      </c>
      <c r="D105" s="5" t="s">
        <v>31</v>
      </c>
      <c r="E105" s="5" t="s">
        <v>7</v>
      </c>
      <c r="F105" s="5" t="s">
        <v>107</v>
      </c>
      <c r="G105" s="5" t="s">
        <v>4</v>
      </c>
      <c r="H105" s="5">
        <f>VLOOKUP(C105,[1]背景成绩!$B$1:$U$65536,20,0)</f>
        <v>80</v>
      </c>
      <c r="I105" s="10">
        <v>91.6</v>
      </c>
      <c r="J105" s="10">
        <v>86.96</v>
      </c>
      <c r="K105" s="5" t="s">
        <v>142</v>
      </c>
    </row>
    <row r="106" spans="1:11" ht="20.100000000000001" customHeight="1" x14ac:dyDescent="0.2">
      <c r="A106" s="21"/>
      <c r="B106" s="17">
        <v>5</v>
      </c>
      <c r="C106" s="5" t="s">
        <v>111</v>
      </c>
      <c r="D106" s="5" t="s">
        <v>1</v>
      </c>
      <c r="E106" s="5" t="s">
        <v>7</v>
      </c>
      <c r="F106" s="5" t="s">
        <v>107</v>
      </c>
      <c r="G106" s="5" t="s">
        <v>6</v>
      </c>
      <c r="H106" s="5">
        <f>VLOOKUP(C106,[1]背景成绩!$B$1:$U$65536,20,0)</f>
        <v>85</v>
      </c>
      <c r="I106" s="10">
        <v>87.8</v>
      </c>
      <c r="J106" s="10">
        <v>86.68</v>
      </c>
      <c r="K106" s="5" t="s">
        <v>142</v>
      </c>
    </row>
    <row r="107" spans="1:11" ht="20.100000000000001" customHeight="1" x14ac:dyDescent="0.2">
      <c r="A107" s="21"/>
      <c r="B107" s="17">
        <v>6</v>
      </c>
      <c r="C107" s="5" t="s">
        <v>116</v>
      </c>
      <c r="D107" s="5" t="s">
        <v>1</v>
      </c>
      <c r="E107" s="5" t="s">
        <v>7</v>
      </c>
      <c r="F107" s="5" t="s">
        <v>107</v>
      </c>
      <c r="G107" s="5" t="s">
        <v>70</v>
      </c>
      <c r="H107" s="5">
        <f>VLOOKUP(C107,[1]背景成绩!$B$1:$U$65536,20,0)</f>
        <v>85</v>
      </c>
      <c r="I107" s="10">
        <v>87.6</v>
      </c>
      <c r="J107" s="10">
        <v>86.56</v>
      </c>
      <c r="K107" s="5" t="s">
        <v>142</v>
      </c>
    </row>
    <row r="108" spans="1:11" ht="20.100000000000001" customHeight="1" x14ac:dyDescent="0.2">
      <c r="A108" s="21"/>
      <c r="B108" s="17">
        <v>7</v>
      </c>
      <c r="C108" s="5" t="s">
        <v>112</v>
      </c>
      <c r="D108" s="5" t="s">
        <v>1</v>
      </c>
      <c r="E108" s="5" t="s">
        <v>7</v>
      </c>
      <c r="F108" s="5" t="s">
        <v>107</v>
      </c>
      <c r="G108" s="5" t="s">
        <v>10</v>
      </c>
      <c r="H108" s="5">
        <f>VLOOKUP(C108,[1]背景成绩!$B$1:$U$65536,20,0)</f>
        <v>80</v>
      </c>
      <c r="I108" s="10">
        <v>88.8</v>
      </c>
      <c r="J108" s="10">
        <v>85.28</v>
      </c>
      <c r="K108" s="5" t="s">
        <v>142</v>
      </c>
    </row>
    <row r="109" spans="1:11" ht="20.100000000000001" customHeight="1" x14ac:dyDescent="0.2">
      <c r="A109" s="21"/>
      <c r="B109" s="17">
        <v>8</v>
      </c>
      <c r="C109" s="5" t="s">
        <v>115</v>
      </c>
      <c r="D109" s="5" t="s">
        <v>1</v>
      </c>
      <c r="E109" s="5" t="s">
        <v>7</v>
      </c>
      <c r="F109" s="5" t="s">
        <v>107</v>
      </c>
      <c r="G109" s="5" t="s">
        <v>70</v>
      </c>
      <c r="H109" s="5">
        <f>VLOOKUP(C109,[1]背景成绩!$B$1:$U$65536,20,0)</f>
        <v>82.5</v>
      </c>
      <c r="I109" s="10">
        <v>86.6</v>
      </c>
      <c r="J109" s="10">
        <v>84.96</v>
      </c>
      <c r="K109" s="5" t="s">
        <v>142</v>
      </c>
    </row>
    <row r="110" spans="1:11" ht="20.100000000000001" customHeight="1" x14ac:dyDescent="0.2">
      <c r="A110" s="21"/>
      <c r="B110" s="17">
        <v>9</v>
      </c>
      <c r="C110" s="5" t="s">
        <v>108</v>
      </c>
      <c r="D110" s="5" t="s">
        <v>1</v>
      </c>
      <c r="E110" s="5" t="s">
        <v>7</v>
      </c>
      <c r="F110" s="5" t="s">
        <v>107</v>
      </c>
      <c r="G110" s="5" t="s">
        <v>33</v>
      </c>
      <c r="H110" s="5">
        <f>VLOOKUP(C110,[1]背景成绩!$B$1:$U$65536,20,0)</f>
        <v>78</v>
      </c>
      <c r="I110" s="10">
        <v>88.8</v>
      </c>
      <c r="J110" s="10">
        <v>84.47999999999999</v>
      </c>
      <c r="K110" s="5" t="s">
        <v>142</v>
      </c>
    </row>
    <row r="111" spans="1:11" ht="20.100000000000001" customHeight="1" x14ac:dyDescent="0.2">
      <c r="A111" s="21"/>
      <c r="B111" s="17">
        <v>10</v>
      </c>
      <c r="C111" s="5" t="s">
        <v>117</v>
      </c>
      <c r="D111" s="5" t="s">
        <v>1</v>
      </c>
      <c r="E111" s="5" t="s">
        <v>7</v>
      </c>
      <c r="F111" s="5" t="s">
        <v>107</v>
      </c>
      <c r="G111" s="5" t="s">
        <v>70</v>
      </c>
      <c r="H111" s="5">
        <f>VLOOKUP(C111,[1]背景成绩!$B$1:$U$65536,20,0)</f>
        <v>79</v>
      </c>
      <c r="I111" s="10">
        <v>87.4</v>
      </c>
      <c r="J111" s="10">
        <v>84.04</v>
      </c>
      <c r="K111" s="5" t="s">
        <v>142</v>
      </c>
    </row>
    <row r="112" spans="1:11" ht="20.100000000000001" customHeight="1" x14ac:dyDescent="0.2">
      <c r="A112" s="21"/>
      <c r="B112" s="17">
        <v>11</v>
      </c>
      <c r="C112" s="5" t="s">
        <v>109</v>
      </c>
      <c r="D112" s="5" t="s">
        <v>1</v>
      </c>
      <c r="E112" s="5" t="s">
        <v>7</v>
      </c>
      <c r="F112" s="5" t="s">
        <v>107</v>
      </c>
      <c r="G112" s="5" t="s">
        <v>70</v>
      </c>
      <c r="H112" s="5">
        <f>VLOOKUP(C112,[1]背景成绩!$B$1:$U$65536,20,0)</f>
        <v>75</v>
      </c>
      <c r="I112" s="10">
        <v>89.6</v>
      </c>
      <c r="J112" s="10">
        <v>83.759999999999991</v>
      </c>
      <c r="K112" s="5" t="s">
        <v>142</v>
      </c>
    </row>
    <row r="113" spans="1:11" ht="20.100000000000001" customHeight="1" x14ac:dyDescent="0.2">
      <c r="A113" s="21"/>
      <c r="B113" s="17">
        <v>12</v>
      </c>
      <c r="C113" s="5" t="s">
        <v>157</v>
      </c>
      <c r="D113" s="5" t="s">
        <v>1</v>
      </c>
      <c r="E113" s="5" t="s">
        <v>7</v>
      </c>
      <c r="F113" s="5" t="s">
        <v>107</v>
      </c>
      <c r="G113" s="5" t="s">
        <v>33</v>
      </c>
      <c r="H113" s="5">
        <f>VLOOKUP(C113,[1]背景成绩!$B$1:$U$65536,20,0)</f>
        <v>80</v>
      </c>
      <c r="I113" s="10">
        <v>85</v>
      </c>
      <c r="J113" s="10">
        <v>83</v>
      </c>
      <c r="K113" s="5" t="s">
        <v>144</v>
      </c>
    </row>
    <row r="114" spans="1:11" ht="20.100000000000001" customHeight="1" x14ac:dyDescent="0.2">
      <c r="A114" s="21"/>
      <c r="B114" s="17">
        <v>13</v>
      </c>
      <c r="C114" s="5" t="s">
        <v>158</v>
      </c>
      <c r="D114" s="5" t="s">
        <v>1</v>
      </c>
      <c r="E114" s="5" t="s">
        <v>7</v>
      </c>
      <c r="F114" s="5" t="s">
        <v>107</v>
      </c>
      <c r="G114" s="5" t="s">
        <v>14</v>
      </c>
      <c r="H114" s="5">
        <f>VLOOKUP(C114,[1]背景成绩!$B$1:$U$65536,20,0)</f>
        <v>75</v>
      </c>
      <c r="I114" s="10">
        <v>86.2</v>
      </c>
      <c r="J114" s="10">
        <v>81.72</v>
      </c>
      <c r="K114" s="5" t="s">
        <v>144</v>
      </c>
    </row>
    <row r="115" spans="1:11" ht="20.100000000000001" customHeight="1" x14ac:dyDescent="0.2">
      <c r="A115" s="21"/>
      <c r="B115" s="17">
        <v>14</v>
      </c>
      <c r="C115" s="5" t="s">
        <v>159</v>
      </c>
      <c r="D115" s="5" t="s">
        <v>1</v>
      </c>
      <c r="E115" s="5" t="s">
        <v>7</v>
      </c>
      <c r="F115" s="5" t="s">
        <v>107</v>
      </c>
      <c r="G115" s="5" t="s">
        <v>4</v>
      </c>
      <c r="H115" s="5">
        <f>VLOOKUP(C115,[1]背景成绩!$B$1:$U$65536,20,0)</f>
        <v>75</v>
      </c>
      <c r="I115" s="10">
        <v>85.4</v>
      </c>
      <c r="J115" s="10">
        <v>81.240000000000009</v>
      </c>
      <c r="K115" s="5" t="s">
        <v>144</v>
      </c>
    </row>
    <row r="116" spans="1:11" ht="20.100000000000001" customHeight="1" x14ac:dyDescent="0.2">
      <c r="A116" s="21"/>
      <c r="B116" s="17">
        <v>15</v>
      </c>
      <c r="C116" s="5" t="s">
        <v>161</v>
      </c>
      <c r="D116" s="5" t="s">
        <v>1</v>
      </c>
      <c r="E116" s="5" t="s">
        <v>7</v>
      </c>
      <c r="F116" s="5" t="s">
        <v>107</v>
      </c>
      <c r="G116" s="5" t="s">
        <v>24</v>
      </c>
      <c r="H116" s="5">
        <f>VLOOKUP(C116,[1]背景成绩!$B$1:$U$65536,20,0)</f>
        <v>71</v>
      </c>
      <c r="I116" s="10">
        <v>86.8</v>
      </c>
      <c r="J116" s="10">
        <v>80.48</v>
      </c>
      <c r="K116" s="5" t="s">
        <v>144</v>
      </c>
    </row>
    <row r="117" spans="1:11" ht="20.100000000000001" customHeight="1" x14ac:dyDescent="0.2">
      <c r="A117" s="22"/>
      <c r="B117" s="17">
        <v>16</v>
      </c>
      <c r="C117" s="5" t="s">
        <v>160</v>
      </c>
      <c r="D117" s="5" t="s">
        <v>1</v>
      </c>
      <c r="E117" s="5" t="s">
        <v>7</v>
      </c>
      <c r="F117" s="5" t="s">
        <v>107</v>
      </c>
      <c r="G117" s="5" t="s">
        <v>22</v>
      </c>
      <c r="H117" s="5">
        <f>VLOOKUP(C117,[1]背景成绩!$B$1:$U$65536,20,0)</f>
        <v>70</v>
      </c>
      <c r="I117" s="10">
        <v>86.4</v>
      </c>
      <c r="J117" s="10">
        <v>79.84</v>
      </c>
      <c r="K117" s="5" t="s">
        <v>144</v>
      </c>
    </row>
    <row r="118" spans="1:11" ht="20.100000000000001" customHeight="1" x14ac:dyDescent="0.25">
      <c r="A118" s="6"/>
      <c r="K118" s="14"/>
    </row>
    <row r="119" spans="1:11" ht="20.100000000000001" customHeight="1" x14ac:dyDescent="0.25">
      <c r="A119" s="8"/>
    </row>
    <row r="120" spans="1:11" ht="20.100000000000001" customHeight="1" x14ac:dyDescent="0.25">
      <c r="A120" s="8"/>
    </row>
    <row r="121" spans="1:11" ht="20.100000000000001" customHeight="1" x14ac:dyDescent="0.25">
      <c r="A121" s="8"/>
    </row>
  </sheetData>
  <autoFilter ref="A2:K117" xr:uid="{AB9DB9FB-A446-4AEC-87BA-023BFCDC035F}"/>
  <mergeCells count="6">
    <mergeCell ref="A102:A117"/>
    <mergeCell ref="A1:K1"/>
    <mergeCell ref="A3:A14"/>
    <mergeCell ref="A15:A41"/>
    <mergeCell ref="A42:A67"/>
    <mergeCell ref="A68:A101"/>
  </mergeCells>
  <phoneticPr fontId="1" type="noConversion"/>
  <pageMargins left="0.7" right="0.7" top="0.75" bottom="0.75" header="0.3" footer="0.3"/>
  <pageSetup paperSize="9" scale="54"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总名单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2021-07-13T06:36:06Z</dcterms:modified>
</cp:coreProperties>
</file>